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Bwtfsv1\東京中央支店\営業第五課\◆営業課\案件フォルダ\114.【松原】都内観光促進事業\★高齢者滞在支援\精算関連\精算書類一式\"/>
    </mc:Choice>
  </mc:AlternateContent>
  <xr:revisionPtr revIDLastSave="0" documentId="13_ncr:1_{2B918272-B578-4919-B4B6-B265871FF88C}" xr6:coauthVersionLast="47" xr6:coauthVersionMax="47" xr10:uidLastSave="{00000000-0000-0000-0000-000000000000}"/>
  <bookViews>
    <workbookView xWindow="-108" yWindow="-108" windowWidth="23256" windowHeight="12576" activeTab="1" xr2:uid="{00000000-000D-0000-FFFF-FFFF00000000}"/>
  </bookViews>
  <sheets>
    <sheet name="実績報告書" sheetId="1" r:id="rId1"/>
    <sheet name="実績明細（6泊用）" sheetId="2" r:id="rId2"/>
    <sheet name="実績明細（イレギュラー1～5泊用）" sheetId="5" r:id="rId3"/>
    <sheet name="振込依頼書" sheetId="3" r:id="rId4"/>
  </sheets>
  <definedNames>
    <definedName name="_xlnm.Print_Area" localSheetId="0">実績報告書!$A$1:$J$35</definedName>
    <definedName name="_xlnm.Print_Area" localSheetId="1">'実績明細（6泊用）'!$A$1:$S$33</definedName>
    <definedName name="_xlnm.Print_Area" localSheetId="2">'実績明細（イレギュラー1～5泊用）'!$A$1:$S$33</definedName>
    <definedName name="_xlnm.Print_Area" localSheetId="3">振込依頼書!$A$1:$W$44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 i="2" l="1"/>
  <c r="Q18" i="2"/>
  <c r="Q19" i="2"/>
  <c r="Q20" i="2"/>
  <c r="Q21" i="2"/>
  <c r="Q22" i="2"/>
  <c r="Q23" i="2"/>
  <c r="Q24" i="2"/>
  <c r="Q25" i="2"/>
  <c r="Q26" i="2"/>
  <c r="Q27" i="2"/>
  <c r="Q28" i="2"/>
  <c r="Q29" i="2"/>
  <c r="Q30" i="2"/>
  <c r="Q31" i="2"/>
  <c r="K15" i="2"/>
  <c r="O15" i="2" s="1"/>
  <c r="Q13" i="5"/>
  <c r="Q14" i="5"/>
  <c r="Q15" i="5"/>
  <c r="Q16" i="5"/>
  <c r="Q17" i="5"/>
  <c r="Q18" i="5"/>
  <c r="Q19" i="5"/>
  <c r="Q20" i="5"/>
  <c r="Q21" i="5"/>
  <c r="Q22" i="5"/>
  <c r="Q23" i="5"/>
  <c r="Q24" i="5"/>
  <c r="Q25" i="5"/>
  <c r="Q26" i="5"/>
  <c r="Q27" i="5"/>
  <c r="Q28" i="5"/>
  <c r="Q29" i="5"/>
  <c r="Q30" i="5"/>
  <c r="Q31" i="5"/>
  <c r="O13" i="5"/>
  <c r="O14" i="5"/>
  <c r="O15" i="5"/>
  <c r="O16" i="5"/>
  <c r="O17" i="5"/>
  <c r="O18" i="5"/>
  <c r="O19" i="5"/>
  <c r="O20" i="5"/>
  <c r="O21" i="5"/>
  <c r="O22" i="5"/>
  <c r="O23" i="5"/>
  <c r="O24" i="5"/>
  <c r="O25" i="5"/>
  <c r="O26" i="5"/>
  <c r="O27" i="5"/>
  <c r="O28" i="5"/>
  <c r="O29" i="5"/>
  <c r="O30" i="5"/>
  <c r="O31" i="5"/>
  <c r="O31" i="2"/>
  <c r="O30" i="2"/>
  <c r="O29" i="2"/>
  <c r="O28" i="2"/>
  <c r="O27" i="2"/>
  <c r="O26" i="2"/>
  <c r="O25" i="2"/>
  <c r="O24" i="2"/>
  <c r="O23" i="2"/>
  <c r="O22" i="2"/>
  <c r="O21" i="2"/>
  <c r="O20" i="2"/>
  <c r="O19" i="2"/>
  <c r="O18" i="2"/>
  <c r="O17" i="2"/>
  <c r="O11" i="2"/>
  <c r="L29" i="3" l="1"/>
  <c r="P11" i="5"/>
  <c r="P11" i="2"/>
  <c r="P16" i="5"/>
  <c r="P17" i="5"/>
  <c r="P18" i="5"/>
  <c r="P19" i="5"/>
  <c r="P24" i="5"/>
  <c r="P25" i="5"/>
  <c r="P26" i="5"/>
  <c r="P27" i="5"/>
  <c r="K13" i="5"/>
  <c r="P13" i="5" s="1"/>
  <c r="K14" i="5"/>
  <c r="P14" i="5" s="1"/>
  <c r="K15" i="5"/>
  <c r="P15" i="5" s="1"/>
  <c r="K16" i="5"/>
  <c r="K17" i="5"/>
  <c r="K18" i="5"/>
  <c r="K19" i="5"/>
  <c r="K20" i="5"/>
  <c r="P20" i="5" s="1"/>
  <c r="K21" i="5"/>
  <c r="P21" i="5" s="1"/>
  <c r="K22" i="5"/>
  <c r="P22" i="5" s="1"/>
  <c r="K23" i="5"/>
  <c r="P23" i="5" s="1"/>
  <c r="K24" i="5"/>
  <c r="K25" i="5"/>
  <c r="K26" i="5"/>
  <c r="K27" i="5"/>
  <c r="K28" i="5"/>
  <c r="P28" i="5" s="1"/>
  <c r="K29" i="5"/>
  <c r="P29" i="5" s="1"/>
  <c r="K30" i="5"/>
  <c r="P30" i="5" s="1"/>
  <c r="K31" i="5"/>
  <c r="P31" i="5" s="1"/>
  <c r="K12" i="5"/>
  <c r="L32" i="5"/>
  <c r="M32" i="5"/>
  <c r="N32" i="5"/>
  <c r="K11" i="5"/>
  <c r="M32" i="2"/>
  <c r="N32" i="2"/>
  <c r="L32" i="2"/>
  <c r="P25" i="2"/>
  <c r="K13" i="2"/>
  <c r="K14" i="2"/>
  <c r="P15" i="2"/>
  <c r="Q15" i="2" s="1"/>
  <c r="K16" i="2"/>
  <c r="K17" i="2"/>
  <c r="P17" i="2" s="1"/>
  <c r="K18" i="2"/>
  <c r="P18" i="2" s="1"/>
  <c r="K19" i="2"/>
  <c r="P19" i="2" s="1"/>
  <c r="K20" i="2"/>
  <c r="P20" i="2" s="1"/>
  <c r="K21" i="2"/>
  <c r="P21" i="2" s="1"/>
  <c r="K22" i="2"/>
  <c r="P22" i="2" s="1"/>
  <c r="K23" i="2"/>
  <c r="P23" i="2" s="1"/>
  <c r="K24" i="2"/>
  <c r="P24" i="2" s="1"/>
  <c r="K25" i="2"/>
  <c r="K26" i="2"/>
  <c r="P26" i="2" s="1"/>
  <c r="K27" i="2"/>
  <c r="P27" i="2" s="1"/>
  <c r="K28" i="2"/>
  <c r="P28" i="2" s="1"/>
  <c r="K29" i="2"/>
  <c r="P29" i="2" s="1"/>
  <c r="K30" i="2"/>
  <c r="P30" i="2" s="1"/>
  <c r="K31" i="2"/>
  <c r="P31" i="2" s="1"/>
  <c r="K12" i="2"/>
  <c r="K11" i="2"/>
  <c r="P16" i="2" l="1"/>
  <c r="Q16" i="2" s="1"/>
  <c r="O16" i="2"/>
  <c r="P13" i="2"/>
  <c r="Q13" i="2" s="1"/>
  <c r="O13" i="2"/>
  <c r="P12" i="2"/>
  <c r="Q12" i="2" s="1"/>
  <c r="O12" i="2"/>
  <c r="P12" i="5"/>
  <c r="Q12" i="5" s="1"/>
  <c r="O12" i="5"/>
  <c r="O32" i="5" s="1"/>
  <c r="P14" i="2"/>
  <c r="Q14" i="2" s="1"/>
  <c r="O14" i="2"/>
  <c r="K32" i="5"/>
  <c r="J32" i="5"/>
  <c r="I32" i="5"/>
  <c r="Q11" i="5"/>
  <c r="E25" i="3"/>
  <c r="O32" i="2" l="1"/>
  <c r="Q32" i="5"/>
  <c r="P32" i="5"/>
  <c r="I32" i="2"/>
  <c r="J32" i="2" l="1"/>
  <c r="Q11" i="2" l="1"/>
  <c r="P32" i="2" l="1"/>
  <c r="K32" i="2"/>
  <c r="Q32" i="2" l="1"/>
</calcChain>
</file>

<file path=xl/sharedStrings.xml><?xml version="1.0" encoding="utf-8"?>
<sst xmlns="http://schemas.openxmlformats.org/spreadsheetml/2006/main" count="120" uniqueCount="91">
  <si>
    <t>宿　泊</t>
    <phoneticPr fontId="2"/>
  </si>
  <si>
    <t>割引総額</t>
    <phoneticPr fontId="2"/>
  </si>
  <si>
    <t>実　績　金　額</t>
    <phoneticPr fontId="2"/>
  </si>
  <si>
    <t>　　</t>
  </si>
  <si>
    <t>１　実績金額</t>
  </si>
  <si>
    <t>　　　　　　　　　　　　　　　　　　　　記</t>
  </si>
  <si>
    <r>
      <t>（連絡先）　　　　　　　　　　　　　</t>
    </r>
    <r>
      <rPr>
        <sz val="11"/>
        <color theme="1"/>
        <rFont val="Century"/>
        <family val="1"/>
      </rPr>
      <t xml:space="preserve"> </t>
    </r>
    <r>
      <rPr>
        <sz val="11"/>
        <color theme="1"/>
        <rFont val="ＭＳ 明朝"/>
        <family val="1"/>
        <charset val="128"/>
      </rPr>
      <t>　　　　　</t>
    </r>
    <r>
      <rPr>
        <sz val="11"/>
        <color theme="1"/>
        <rFont val="Century"/>
        <family val="1"/>
      </rPr>
      <t xml:space="preserve">             </t>
    </r>
    <phoneticPr fontId="2"/>
  </si>
  <si>
    <t>（担当者名）　　　　　　　　　　　　　　　</t>
  </si>
  <si>
    <t>（所在地）　　　　　　　　　　　　　　　　</t>
  </si>
  <si>
    <t>（会社名）　　　　　　　　　　　　　　</t>
    <phoneticPr fontId="2"/>
  </si>
  <si>
    <t>公益財団法人東京観光財団</t>
  </si>
  <si>
    <t>連絡先
（電話番号など）</t>
    <rPh sb="0" eb="3">
      <t>レンラクサキ</t>
    </rPh>
    <rPh sb="5" eb="9">
      <t>デンワバンゴウ</t>
    </rPh>
    <phoneticPr fontId="2"/>
  </si>
  <si>
    <t>住　　所</t>
    <rPh sb="0" eb="1">
      <t>ジュウ</t>
    </rPh>
    <rPh sb="3" eb="4">
      <t>トコロ</t>
    </rPh>
    <phoneticPr fontId="2"/>
  </si>
  <si>
    <t>氏　　名</t>
    <rPh sb="0" eb="1">
      <t>シ</t>
    </rPh>
    <rPh sb="3" eb="4">
      <t>ナ</t>
    </rPh>
    <phoneticPr fontId="2"/>
  </si>
  <si>
    <t>室数</t>
    <rPh sb="0" eb="2">
      <t>シツスウ</t>
    </rPh>
    <phoneticPr fontId="2"/>
  </si>
  <si>
    <t>宿泊施設名</t>
    <rPh sb="0" eb="2">
      <t>シュクハク</t>
    </rPh>
    <rPh sb="2" eb="4">
      <t>シセツ</t>
    </rPh>
    <rPh sb="4" eb="5">
      <t>メイ</t>
    </rPh>
    <phoneticPr fontId="2"/>
  </si>
  <si>
    <t>宿泊証明
書類（写）</t>
    <rPh sb="0" eb="2">
      <t>シュクハク</t>
    </rPh>
    <rPh sb="2" eb="4">
      <t>ショウメイ</t>
    </rPh>
    <rPh sb="5" eb="7">
      <t>ショルイ</t>
    </rPh>
    <rPh sb="8" eb="9">
      <t>ウツ</t>
    </rPh>
    <phoneticPr fontId="2"/>
  </si>
  <si>
    <t>宿泊代表者</t>
    <rPh sb="0" eb="2">
      <t>シュクハク</t>
    </rPh>
    <rPh sb="2" eb="5">
      <t>ダイヒョウシャ</t>
    </rPh>
    <phoneticPr fontId="2"/>
  </si>
  <si>
    <t>Ｎｏ</t>
    <phoneticPr fontId="2"/>
  </si>
  <si>
    <t>事業者登録№</t>
  </si>
  <si>
    <t>例</t>
    <rPh sb="0" eb="1">
      <t>レイ</t>
    </rPh>
    <phoneticPr fontId="2"/>
  </si>
  <si>
    <t>東京都新宿区山吹町346-6</t>
    <rPh sb="0" eb="3">
      <t>トウキョウト</t>
    </rPh>
    <rPh sb="3" eb="6">
      <t>シンジュクク</t>
    </rPh>
    <rPh sb="6" eb="9">
      <t>ヤマブキチョウ</t>
    </rPh>
    <phoneticPr fontId="2"/>
  </si>
  <si>
    <t>03-1234-5678</t>
    <phoneticPr fontId="2"/>
  </si>
  <si>
    <t>宿泊証明書</t>
  </si>
  <si>
    <t>新宿ホテル</t>
    <rPh sb="0" eb="2">
      <t>シンジュク</t>
    </rPh>
    <phoneticPr fontId="2"/>
  </si>
  <si>
    <t>・セルが足りない場合は、シートをコピーして記入してください。</t>
    <phoneticPr fontId="2"/>
  </si>
  <si>
    <t>・宿泊日順に、１予約ごと記入してください。</t>
    <phoneticPr fontId="2"/>
  </si>
  <si>
    <t>合計</t>
    <rPh sb="0" eb="2">
      <t>ゴウケイ</t>
    </rPh>
    <phoneticPr fontId="2"/>
  </si>
  <si>
    <t>理事長　金子　眞吾　　様</t>
    <phoneticPr fontId="2"/>
  </si>
  <si>
    <t>令和　　年　　月　　日</t>
    <rPh sb="0" eb="2">
      <t>レイワ</t>
    </rPh>
    <rPh sb="4" eb="5">
      <t>ネン</t>
    </rPh>
    <rPh sb="7" eb="8">
      <t>ガツ</t>
    </rPh>
    <rPh sb="10" eb="11">
      <t>ニチ</t>
    </rPh>
    <phoneticPr fontId="2"/>
  </si>
  <si>
    <t>東京　太郎</t>
    <phoneticPr fontId="2"/>
  </si>
  <si>
    <r>
      <t xml:space="preserve">助成対象
泊数
</t>
    </r>
    <r>
      <rPr>
        <sz val="10"/>
        <rFont val="ＭＳ Ｐゴシック"/>
        <family val="3"/>
        <charset val="128"/>
        <scheme val="minor"/>
      </rPr>
      <t>（人数×6泊）</t>
    </r>
    <rPh sb="0" eb="2">
      <t>ジョセイ</t>
    </rPh>
    <rPh sb="2" eb="4">
      <t>タイショウ</t>
    </rPh>
    <rPh sb="5" eb="7">
      <t>ハクスウ</t>
    </rPh>
    <rPh sb="9" eb="10">
      <t>ニン</t>
    </rPh>
    <rPh sb="10" eb="11">
      <t>スウ</t>
    </rPh>
    <rPh sb="13" eb="14">
      <t>ハク</t>
    </rPh>
    <phoneticPr fontId="2"/>
  </si>
  <si>
    <r>
      <t xml:space="preserve">割引総額
</t>
    </r>
    <r>
      <rPr>
        <sz val="10"/>
        <rFont val="ＭＳ Ｐゴシック"/>
        <family val="3"/>
        <charset val="128"/>
        <scheme val="minor"/>
      </rPr>
      <t>（助成対象泊数×5千円）</t>
    </r>
    <rPh sb="0" eb="2">
      <t>ワリビキ</t>
    </rPh>
    <rPh sb="2" eb="4">
      <t>ソウガク</t>
    </rPh>
    <rPh sb="6" eb="12">
      <t>ジョセイタイショウハクスウ</t>
    </rPh>
    <rPh sb="14" eb="16">
      <t>センエン</t>
    </rPh>
    <phoneticPr fontId="2"/>
  </si>
  <si>
    <t>事業者名：</t>
    <rPh sb="0" eb="4">
      <t>ジギョウシャメイ</t>
    </rPh>
    <phoneticPr fontId="2"/>
  </si>
  <si>
    <t>令和　　年　　月　　日</t>
    <rPh sb="0" eb="2">
      <t>レイワ</t>
    </rPh>
    <rPh sb="4" eb="5">
      <t>ネン</t>
    </rPh>
    <rPh sb="7" eb="8">
      <t>ガツ</t>
    </rPh>
    <rPh sb="10" eb="11">
      <t>ニチ</t>
    </rPh>
    <phoneticPr fontId="31"/>
  </si>
  <si>
    <t>公益財団法人東京観光財団</t>
    <phoneticPr fontId="31"/>
  </si>
  <si>
    <t>理事長　金子　眞吾　　様</t>
    <phoneticPr fontId="31"/>
  </si>
  <si>
    <t>事業者登録№</t>
    <phoneticPr fontId="31"/>
  </si>
  <si>
    <t>(会社名）</t>
    <rPh sb="1" eb="4">
      <t>カイシャメイ</t>
    </rPh>
    <phoneticPr fontId="31"/>
  </si>
  <si>
    <t>印</t>
    <rPh sb="0" eb="1">
      <t>イン</t>
    </rPh>
    <phoneticPr fontId="31"/>
  </si>
  <si>
    <t>(所在地）</t>
    <rPh sb="1" eb="4">
      <t>ショザイチ</t>
    </rPh>
    <phoneticPr fontId="31"/>
  </si>
  <si>
    <t>(担当者名）</t>
    <rPh sb="1" eb="5">
      <t>タントウシャメイ</t>
    </rPh>
    <phoneticPr fontId="31"/>
  </si>
  <si>
    <t>(連絡先）</t>
    <rPh sb="1" eb="4">
      <t>レンラクサキ</t>
    </rPh>
    <phoneticPr fontId="31"/>
  </si>
  <si>
    <t>記</t>
    <phoneticPr fontId="31"/>
  </si>
  <si>
    <t>１　申請金額</t>
    <phoneticPr fontId="31"/>
  </si>
  <si>
    <t>円</t>
    <rPh sb="0" eb="1">
      <t>エン</t>
    </rPh>
    <phoneticPr fontId="31"/>
  </si>
  <si>
    <t>（内訳）</t>
    <phoneticPr fontId="31"/>
  </si>
  <si>
    <t>×</t>
    <phoneticPr fontId="31"/>
  </si>
  <si>
    <t>泊分</t>
    <rPh sb="0" eb="2">
      <t>ハクブン</t>
    </rPh>
    <phoneticPr fontId="31"/>
  </si>
  <si>
    <t>２　振込先</t>
    <phoneticPr fontId="31"/>
  </si>
  <si>
    <t>（フリガナ）
金融機関名</t>
    <rPh sb="7" eb="9">
      <t>キンユウ</t>
    </rPh>
    <rPh sb="9" eb="11">
      <t>キカン</t>
    </rPh>
    <rPh sb="11" eb="12">
      <t>メイ</t>
    </rPh>
    <phoneticPr fontId="31"/>
  </si>
  <si>
    <r>
      <rPr>
        <sz val="8"/>
        <color theme="1"/>
        <rFont val="ＭＳ 明朝"/>
        <family val="1"/>
        <charset val="128"/>
      </rPr>
      <t>（フリガナ）</t>
    </r>
    <r>
      <rPr>
        <sz val="10"/>
        <color theme="1"/>
        <rFont val="ＭＳ 明朝"/>
        <family val="1"/>
        <charset val="128"/>
      </rPr>
      <t xml:space="preserve">
支店名</t>
    </r>
    <rPh sb="7" eb="10">
      <t>シテンメイ</t>
    </rPh>
    <phoneticPr fontId="31"/>
  </si>
  <si>
    <t>口座種類</t>
    <rPh sb="0" eb="2">
      <t>コウザ</t>
    </rPh>
    <rPh sb="2" eb="4">
      <t>シュルイ</t>
    </rPh>
    <phoneticPr fontId="31"/>
  </si>
  <si>
    <t>金融機関コード</t>
    <rPh sb="0" eb="2">
      <t>キンユウ</t>
    </rPh>
    <rPh sb="2" eb="4">
      <t>キカン</t>
    </rPh>
    <phoneticPr fontId="31"/>
  </si>
  <si>
    <t>支店コード</t>
    <rPh sb="0" eb="2">
      <t>シテン</t>
    </rPh>
    <phoneticPr fontId="31"/>
  </si>
  <si>
    <t>口座番号</t>
    <rPh sb="0" eb="2">
      <t>コウザ</t>
    </rPh>
    <rPh sb="2" eb="4">
      <t>バンゴウ</t>
    </rPh>
    <phoneticPr fontId="31"/>
  </si>
  <si>
    <t>口座名義</t>
    <rPh sb="0" eb="2">
      <t>コウザ</t>
    </rPh>
    <rPh sb="2" eb="4">
      <t>メイギ</t>
    </rPh>
    <phoneticPr fontId="31"/>
  </si>
  <si>
    <t>（フリガナ）</t>
    <phoneticPr fontId="31"/>
  </si>
  <si>
    <t>※精算書類提出に際しては、登録証記載の事業者名にて提出してください。</t>
    <rPh sb="1" eb="3">
      <t>セイサン</t>
    </rPh>
    <rPh sb="3" eb="5">
      <t>ショルイ</t>
    </rPh>
    <rPh sb="5" eb="7">
      <t>テイシュツ</t>
    </rPh>
    <rPh sb="8" eb="9">
      <t>サイ</t>
    </rPh>
    <rPh sb="13" eb="15">
      <t>トウロク</t>
    </rPh>
    <rPh sb="15" eb="16">
      <t>ショウ</t>
    </rPh>
    <rPh sb="16" eb="18">
      <t>キサイ</t>
    </rPh>
    <rPh sb="19" eb="22">
      <t>ジギョウシャ</t>
    </rPh>
    <rPh sb="22" eb="23">
      <t>メイ</t>
    </rPh>
    <rPh sb="25" eb="27">
      <t>テイシュツ</t>
    </rPh>
    <phoneticPr fontId="31"/>
  </si>
  <si>
    <t>※複数の宿泊施設を経営している場合、登録事業者名で1つにまとめて提出してください。</t>
    <rPh sb="1" eb="3">
      <t>フクスウ</t>
    </rPh>
    <rPh sb="4" eb="6">
      <t>シュクハク</t>
    </rPh>
    <rPh sb="6" eb="8">
      <t>シセツ</t>
    </rPh>
    <rPh sb="9" eb="11">
      <t>ケイエイ</t>
    </rPh>
    <rPh sb="15" eb="17">
      <t>バアイ</t>
    </rPh>
    <rPh sb="18" eb="20">
      <t>トウロク</t>
    </rPh>
    <rPh sb="20" eb="23">
      <t>ジギョウシャ</t>
    </rPh>
    <rPh sb="23" eb="24">
      <t>メイ</t>
    </rPh>
    <rPh sb="32" eb="34">
      <t>テイシュツ</t>
    </rPh>
    <phoneticPr fontId="31"/>
  </si>
  <si>
    <t>備考（途中チェックアウトの理由等）</t>
    <rPh sb="0" eb="1">
      <t>ソナエ</t>
    </rPh>
    <rPh sb="1" eb="2">
      <t>コウ</t>
    </rPh>
    <rPh sb="3" eb="5">
      <t>トチュウ</t>
    </rPh>
    <rPh sb="13" eb="16">
      <t>リユウトウ</t>
    </rPh>
    <phoneticPr fontId="2"/>
  </si>
  <si>
    <t>円</t>
    <rPh sb="0" eb="1">
      <t>エン</t>
    </rPh>
    <phoneticPr fontId="2"/>
  </si>
  <si>
    <t>泊</t>
    <rPh sb="0" eb="1">
      <t>ハク</t>
    </rPh>
    <phoneticPr fontId="2"/>
  </si>
  <si>
    <r>
      <t xml:space="preserve">助成対象
泊数
</t>
    </r>
    <r>
      <rPr>
        <sz val="10"/>
        <rFont val="ＭＳ Ｐゴシック"/>
        <family val="3"/>
        <charset val="128"/>
        <scheme val="minor"/>
      </rPr>
      <t>（人数×泊数）</t>
    </r>
    <rPh sb="0" eb="2">
      <t>ジョセイ</t>
    </rPh>
    <rPh sb="2" eb="4">
      <t>タイショウ</t>
    </rPh>
    <rPh sb="5" eb="7">
      <t>ハクスウ</t>
    </rPh>
    <rPh sb="9" eb="10">
      <t>ニン</t>
    </rPh>
    <rPh sb="10" eb="11">
      <t>スウ</t>
    </rPh>
    <rPh sb="12" eb="13">
      <t>ハク</t>
    </rPh>
    <rPh sb="13" eb="14">
      <t>スウ</t>
    </rPh>
    <phoneticPr fontId="2"/>
  </si>
  <si>
    <t>1泊1名料金
（助成前）</t>
    <rPh sb="1" eb="2">
      <t>ハク</t>
    </rPh>
    <rPh sb="3" eb="4">
      <t>メイ</t>
    </rPh>
    <rPh sb="4" eb="6">
      <t>リョウキン</t>
    </rPh>
    <rPh sb="8" eb="11">
      <t>ジョセイマエ</t>
    </rPh>
    <phoneticPr fontId="2"/>
  </si>
  <si>
    <t>合計宿泊代金
（助成前）</t>
    <rPh sb="0" eb="2">
      <t>ゴウケイ</t>
    </rPh>
    <rPh sb="2" eb="4">
      <t>シュクハク</t>
    </rPh>
    <rPh sb="4" eb="6">
      <t>ダイキン</t>
    </rPh>
    <rPh sb="8" eb="11">
      <t>ジョセイマエ</t>
    </rPh>
    <phoneticPr fontId="2"/>
  </si>
  <si>
    <r>
      <t xml:space="preserve">泊数
</t>
    </r>
    <r>
      <rPr>
        <sz val="9"/>
        <color theme="1"/>
        <rFont val="ＭＳ 明朝"/>
        <family val="1"/>
        <charset val="128"/>
      </rPr>
      <t>（助成対象泊数）</t>
    </r>
    <rPh sb="0" eb="1">
      <t>ハク</t>
    </rPh>
    <rPh sb="1" eb="2">
      <t>スウ</t>
    </rPh>
    <rPh sb="4" eb="8">
      <t>ジョセイタイショウ</t>
    </rPh>
    <rPh sb="8" eb="10">
      <t>ハクスウ</t>
    </rPh>
    <phoneticPr fontId="2"/>
  </si>
  <si>
    <r>
      <t xml:space="preserve">合計宿泊代金
</t>
    </r>
    <r>
      <rPr>
        <sz val="9"/>
        <color theme="1"/>
        <rFont val="ＭＳ 明朝"/>
        <family val="1"/>
        <charset val="128"/>
      </rPr>
      <t>（助成前）</t>
    </r>
    <rPh sb="0" eb="2">
      <t>ゴウケイ</t>
    </rPh>
    <rPh sb="2" eb="4">
      <t>シュクハク</t>
    </rPh>
    <phoneticPr fontId="2"/>
  </si>
  <si>
    <t>備考</t>
    <rPh sb="0" eb="2">
      <t>ビコウ</t>
    </rPh>
    <phoneticPr fontId="2"/>
  </si>
  <si>
    <t>助成金の振込を依頼します。</t>
    <phoneticPr fontId="2"/>
  </si>
  <si>
    <t>　なお、貴財団のお振り込みと同時に、当方において助成金を受領したものと認めます。</t>
    <phoneticPr fontId="31"/>
  </si>
  <si>
    <t xml:space="preserve">   高齢者を感染から守る宿泊施設への滞在支援事業　実績報告書</t>
    <rPh sb="3" eb="6">
      <t>コウレイシャ</t>
    </rPh>
    <rPh sb="7" eb="9">
      <t>カンセン</t>
    </rPh>
    <rPh sb="11" eb="12">
      <t>マモ</t>
    </rPh>
    <rPh sb="13" eb="15">
      <t>シュクハク</t>
    </rPh>
    <rPh sb="15" eb="17">
      <t>シセツ</t>
    </rPh>
    <rPh sb="19" eb="21">
      <t>タイザイ</t>
    </rPh>
    <rPh sb="21" eb="23">
      <t>シエン</t>
    </rPh>
    <rPh sb="23" eb="25">
      <t>ジギョウ</t>
    </rPh>
    <rPh sb="26" eb="28">
      <t>ジッセキ</t>
    </rPh>
    <rPh sb="28" eb="31">
      <t>ホウコクショ</t>
    </rPh>
    <phoneticPr fontId="2"/>
  </si>
  <si>
    <r>
      <t xml:space="preserve">割引総額
</t>
    </r>
    <r>
      <rPr>
        <sz val="10"/>
        <rFont val="ＭＳ Ｐゴシック"/>
        <family val="3"/>
        <charset val="128"/>
        <scheme val="minor"/>
      </rPr>
      <t>（助成対象泊数
×5千円）</t>
    </r>
    <rPh sb="0" eb="2">
      <t>ワリビキ</t>
    </rPh>
    <rPh sb="2" eb="4">
      <t>ソウガク</t>
    </rPh>
    <rPh sb="6" eb="12">
      <t>ジョセイタイショウハクスウ</t>
    </rPh>
    <rPh sb="15" eb="17">
      <t>センエン</t>
    </rPh>
    <phoneticPr fontId="2"/>
  </si>
  <si>
    <t xml:space="preserve">    高齢者を感染から守る宿泊施設への滞在支援事業　実績報告書</t>
    <rPh sb="4" eb="7">
      <t>コウレイシャ</t>
    </rPh>
    <rPh sb="8" eb="10">
      <t>カンセン</t>
    </rPh>
    <rPh sb="12" eb="13">
      <t>マモ</t>
    </rPh>
    <rPh sb="14" eb="16">
      <t>シュクハク</t>
    </rPh>
    <rPh sb="16" eb="18">
      <t>シセツ</t>
    </rPh>
    <rPh sb="20" eb="22">
      <t>タイザイ</t>
    </rPh>
    <rPh sb="22" eb="24">
      <t>シエン</t>
    </rPh>
    <rPh sb="24" eb="26">
      <t>ジギョウ</t>
    </rPh>
    <rPh sb="27" eb="29">
      <t>ジッセキ</t>
    </rPh>
    <rPh sb="29" eb="32">
      <t>ホウコクショ</t>
    </rPh>
    <phoneticPr fontId="2"/>
  </si>
  <si>
    <t>「高齢者を感染から守る宿泊施設への滞在支援事業」実績報告書</t>
    <phoneticPr fontId="2"/>
  </si>
  <si>
    <t>　　　　下記のとおり、「高齢者を感染から守る宿泊施設への滞在支援事業」の実施に係る
　　　助成金の実績報告をします。</t>
    <rPh sb="12" eb="15">
      <t>コウレイシャ</t>
    </rPh>
    <rPh sb="16" eb="18">
      <t>カンセン</t>
    </rPh>
    <rPh sb="20" eb="21">
      <t>マモ</t>
    </rPh>
    <rPh sb="22" eb="24">
      <t>シュクハク</t>
    </rPh>
    <rPh sb="24" eb="26">
      <t>シセツ</t>
    </rPh>
    <rPh sb="28" eb="30">
      <t>タイザイ</t>
    </rPh>
    <rPh sb="30" eb="32">
      <t>シエン</t>
    </rPh>
    <rPh sb="32" eb="34">
      <t>ジギョウ</t>
    </rPh>
    <rPh sb="45" eb="47">
      <t>ジョセイ</t>
    </rPh>
    <rPh sb="47" eb="48">
      <t>キン</t>
    </rPh>
    <phoneticPr fontId="2"/>
  </si>
  <si>
    <t>「高齢者を感染から守る宿泊施設への滞在支援事業」助成金振込依頼書</t>
    <phoneticPr fontId="31"/>
  </si>
  <si>
    <t>　下記のとおり、「高齢者を感染から守る宿泊施設への滞在支援事業」の実施に係る</t>
    <phoneticPr fontId="31"/>
  </si>
  <si>
    <t>（様式４）</t>
    <rPh sb="1" eb="3">
      <t>ヨウシキ</t>
    </rPh>
    <phoneticPr fontId="2"/>
  </si>
  <si>
    <t>（様式４別添）</t>
    <rPh sb="1" eb="3">
      <t>ヨウシキ</t>
    </rPh>
    <rPh sb="4" eb="6">
      <t>ベッテン</t>
    </rPh>
    <phoneticPr fontId="2"/>
  </si>
  <si>
    <t>（様式４別添）</t>
    <phoneticPr fontId="2"/>
  </si>
  <si>
    <t>（様式５）</t>
    <rPh sb="1" eb="3">
      <t>ヨウシキ</t>
    </rPh>
    <phoneticPr fontId="2"/>
  </si>
  <si>
    <t>利用者
人数　　　　（合計）</t>
    <rPh sb="0" eb="3">
      <t>リヨウシャ</t>
    </rPh>
    <rPh sb="4" eb="6">
      <t>ニンズウ</t>
    </rPh>
    <phoneticPr fontId="2"/>
  </si>
  <si>
    <t>利用者
人数　　　　　　　(高齢者)</t>
    <rPh sb="0" eb="3">
      <t>リヨウシャ</t>
    </rPh>
    <rPh sb="4" eb="6">
      <t>ニンズウ</t>
    </rPh>
    <phoneticPr fontId="2"/>
  </si>
  <si>
    <t>利用者
人数                                    (付添人)</t>
    <rPh sb="0" eb="3">
      <t>リヨウシャ</t>
    </rPh>
    <rPh sb="4" eb="6">
      <t>ニンズウ</t>
    </rPh>
    <phoneticPr fontId="2"/>
  </si>
  <si>
    <t>・お客様の氏名、宿泊代金および泊数がわかる「請求明細書（領収証）」または「宿泊証明書（お客様の署名が必要）」等のコピーを添付してください。</t>
    <rPh sb="5" eb="7">
      <t>シメイ</t>
    </rPh>
    <rPh sb="22" eb="27">
      <t>セイキュウメイサイショ</t>
    </rPh>
    <rPh sb="37" eb="42">
      <t>シュクハクショウメイショ</t>
    </rPh>
    <rPh sb="44" eb="46">
      <t>キャクサマ</t>
    </rPh>
    <rPh sb="47" eb="49">
      <t>ショメイ</t>
    </rPh>
    <rPh sb="50" eb="52">
      <t>ヒツヨウ</t>
    </rPh>
    <phoneticPr fontId="2"/>
  </si>
  <si>
    <t>※実績報告書とともに、宿泊数等の分かる「請求明細書（領収書）」や</t>
    <rPh sb="14" eb="15">
      <t>トウ</t>
    </rPh>
    <rPh sb="20" eb="25">
      <t>セイキュウメイサイショ</t>
    </rPh>
    <phoneticPr fontId="31"/>
  </si>
  <si>
    <t>　「宿泊証明書（お客様の署名が必要）」のコピーを添付してください。（お客様名必須）</t>
    <rPh sb="9" eb="11">
      <t>キャクサマ</t>
    </rPh>
    <rPh sb="12" eb="14">
      <t>ショメイ</t>
    </rPh>
    <rPh sb="15" eb="17">
      <t>ヒツヨウ</t>
    </rPh>
    <rPh sb="38" eb="40">
      <t>ヒッス</t>
    </rPh>
    <phoneticPr fontId="31"/>
  </si>
  <si>
    <r>
      <t>宿泊日　　　　　　　　　　　　　　　　　　　　　　　　　　　　　　　　　　　　　　　　　　　　　　　　　　　　　　　　</t>
    </r>
    <r>
      <rPr>
        <sz val="11"/>
        <rFont val="ＭＳ Ｐゴシック"/>
        <family val="3"/>
        <charset val="128"/>
        <scheme val="minor"/>
      </rPr>
      <t>(チェックイン日)</t>
    </r>
    <rPh sb="0" eb="3">
      <t>シュクハクビ</t>
    </rPh>
    <rPh sb="66" eb="67">
      <t>ビ</t>
    </rPh>
    <phoneticPr fontId="2"/>
  </si>
  <si>
    <r>
      <rPr>
        <sz val="11"/>
        <rFont val="ＭＳ Ｐゴシック"/>
        <family val="3"/>
        <charset val="128"/>
        <scheme val="minor"/>
      </rPr>
      <t>1人あたり</t>
    </r>
    <r>
      <rPr>
        <sz val="12"/>
        <rFont val="ＭＳ Ｐゴシック"/>
        <family val="3"/>
        <charset val="128"/>
        <scheme val="minor"/>
      </rPr>
      <t>泊数</t>
    </r>
    <rPh sb="1" eb="2">
      <t>ヒト</t>
    </rPh>
    <rPh sb="5" eb="6">
      <t>ハク</t>
    </rPh>
    <rPh sb="6" eb="7">
      <t>スウ</t>
    </rPh>
    <phoneticPr fontId="2"/>
  </si>
  <si>
    <t>　 □普通 ・ □当座　（該当する方を「☑」としてください。）</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</si>
</sst>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
    <numFmt numFmtId="177" formatCode="[$-411]ggge&quot;年&quot;m&quot;月&quot;d&quot;日&quot;;@"/>
    <numFmt numFmtId="178" formatCode="#,##0&quot;円&quot;"/>
    <numFmt numFmtId="179" formatCode="#,##0&quot;泊&quot;"/>
    <numFmt numFmtId="180" formatCode="#,##0_);[Red]\(#,##0\)"/>
    <numFmt numFmtId="181" formatCode="#,##0_ ;[Red]\-#,##0\ "/>
  </numFmts>
  <fonts count="4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000000"/>
      <name val="ＭＳ ゴシック"/>
      <family val="3"/>
      <charset val="128"/>
    </font>
    <font>
      <sz val="11"/>
      <color theme="1"/>
      <name val="ＭＳ 明朝"/>
      <family val="1"/>
      <charset val="128"/>
    </font>
    <font>
      <sz val="12"/>
      <color theme="1"/>
      <name val="ＭＳ 明朝"/>
      <family val="1"/>
      <charset val="128"/>
    </font>
    <font>
      <sz val="8"/>
      <color theme="1"/>
      <name val="ＭＳ 明朝"/>
      <family val="1"/>
      <charset val="128"/>
    </font>
    <font>
      <sz val="11"/>
      <color theme="1"/>
      <name val="Century"/>
      <family val="1"/>
    </font>
    <font>
      <sz val="12"/>
      <color theme="1"/>
      <name val="ＭＳ ゴシック"/>
      <family val="3"/>
      <charset val="128"/>
    </font>
    <font>
      <u/>
      <sz val="11"/>
      <color theme="1"/>
      <name val="ＭＳ 明朝"/>
      <family val="1"/>
      <charset val="128"/>
    </font>
    <font>
      <sz val="36"/>
      <color theme="1"/>
      <name val="HG行書体"/>
      <family val="4"/>
      <charset val="128"/>
    </font>
    <font>
      <sz val="9"/>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2"/>
      <color theme="1"/>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9"/>
      <name val="ＭＳ Ｐゴシック"/>
      <family val="3"/>
      <charset val="128"/>
      <scheme val="minor"/>
    </font>
    <font>
      <b/>
      <sz val="9"/>
      <color theme="0"/>
      <name val="ＭＳ Ｐゴシック"/>
      <family val="3"/>
      <charset val="128"/>
      <scheme val="minor"/>
    </font>
    <font>
      <b/>
      <sz val="14"/>
      <color theme="0"/>
      <name val="ＭＳ Ｐゴシック"/>
      <family val="3"/>
      <charset val="128"/>
      <scheme val="minor"/>
    </font>
    <font>
      <b/>
      <sz val="20"/>
      <name val="ＭＳ Ｐゴシック"/>
      <family val="3"/>
      <charset val="128"/>
      <scheme val="minor"/>
    </font>
    <font>
      <b/>
      <sz val="18"/>
      <color rgb="FFFF0000"/>
      <name val="ＭＳ Ｐゴシック"/>
      <family val="3"/>
      <charset val="128"/>
      <scheme val="minor"/>
    </font>
    <font>
      <sz val="9"/>
      <name val="ＭＳ Ｐゴシック"/>
      <family val="3"/>
      <charset val="128"/>
      <scheme val="minor"/>
    </font>
    <font>
      <sz val="14"/>
      <name val="ＭＳ Ｐゴシック"/>
      <family val="3"/>
      <charset val="128"/>
      <scheme val="minor"/>
    </font>
    <font>
      <b/>
      <u/>
      <sz val="16"/>
      <color rgb="FFFF0000"/>
      <name val="ＭＳ Ｐゴシック"/>
      <family val="3"/>
      <charset val="128"/>
      <scheme val="minor"/>
    </font>
    <font>
      <sz val="11"/>
      <color theme="1"/>
      <name val="MS明朝"/>
      <family val="3"/>
      <charset val="128"/>
    </font>
    <font>
      <b/>
      <sz val="18"/>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theme="1"/>
      <name val="ＭＳ 明朝"/>
      <family val="1"/>
      <charset val="128"/>
    </font>
    <font>
      <b/>
      <sz val="12"/>
      <color theme="1"/>
      <name val="ＭＳ 明朝"/>
      <family val="1"/>
      <charset val="128"/>
    </font>
    <font>
      <sz val="16"/>
      <color theme="1"/>
      <name val="ＭＳ 明朝"/>
      <family val="1"/>
      <charset val="128"/>
    </font>
    <font>
      <sz val="11"/>
      <color rgb="FFFF0000"/>
      <name val="ＭＳ 明朝"/>
      <family val="1"/>
      <charset val="128"/>
    </font>
    <font>
      <sz val="11"/>
      <name val="ＭＳ Ｐゴシック"/>
      <family val="3"/>
      <charset val="128"/>
      <scheme val="minor"/>
    </font>
    <font>
      <b/>
      <sz val="14"/>
      <color theme="1"/>
      <name val="ＭＳ Ｐゴシック"/>
      <family val="3"/>
      <charset val="128"/>
      <scheme val="minor"/>
    </font>
    <font>
      <sz val="9"/>
      <color theme="1"/>
      <name val="ＭＳ 明朝"/>
      <family val="1"/>
      <charset val="128"/>
    </font>
    <font>
      <b/>
      <sz val="14"/>
      <color rgb="FFFFFFFF"/>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sz val="12"/>
      <color theme="1"/>
      <name val="ＭＳ Ｐ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002060"/>
        <bgColor indexed="64"/>
      </patternFill>
    </fill>
    <fill>
      <patternFill patternType="gray0625"/>
    </fill>
    <fill>
      <patternFill patternType="gray0625">
        <bgColor theme="5" tint="0.79998168889431442"/>
      </patternFill>
    </fill>
    <fill>
      <patternFill patternType="gray0625">
        <bgColor theme="4" tint="0.59999389629810485"/>
      </patternFill>
    </fill>
    <fill>
      <patternFill patternType="solid">
        <fgColor theme="9" tint="0.59999389629810485"/>
        <bgColor indexed="64"/>
      </patternFill>
    </fill>
    <fill>
      <patternFill patternType="solid">
        <fgColor theme="7" tint="0.79998168889431442"/>
        <bgColor indexed="64"/>
      </patternFill>
    </fill>
  </fills>
  <borders count="87">
    <border>
      <left/>
      <right/>
      <top/>
      <bottom/>
      <diagonal/>
    </border>
    <border>
      <left style="thin">
        <color auto="1"/>
      </left>
      <right style="thin">
        <color auto="1"/>
      </right>
      <top/>
      <bottom style="thin">
        <color auto="1"/>
      </bottom>
      <diagonal/>
    </border>
    <border>
      <left/>
      <right/>
      <top/>
      <bottom style="double">
        <color indexed="64"/>
      </bottom>
      <diagonal/>
    </border>
    <border>
      <left style="thin">
        <color auto="1"/>
      </left>
      <right/>
      <top/>
      <bottom style="double">
        <color indexed="64"/>
      </bottom>
      <diagonal/>
    </border>
    <border>
      <left/>
      <right style="thin">
        <color auto="1"/>
      </right>
      <top/>
      <bottom style="double">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style="thin">
        <color indexed="64"/>
      </right>
      <top style="hair">
        <color auto="1"/>
      </top>
      <bottom style="double">
        <color indexed="64"/>
      </bottom>
      <diagonal/>
    </border>
    <border>
      <left style="medium">
        <color indexed="64"/>
      </left>
      <right style="medium">
        <color indexed="64"/>
      </right>
      <top style="hair">
        <color auto="1"/>
      </top>
      <bottom style="double">
        <color indexed="64"/>
      </bottom>
      <diagonal/>
    </border>
    <border>
      <left style="medium">
        <color indexed="64"/>
      </left>
      <right style="thin">
        <color indexed="64"/>
      </right>
      <top style="hair">
        <color auto="1"/>
      </top>
      <bottom style="double">
        <color indexed="64"/>
      </bottom>
      <diagonal/>
    </border>
    <border>
      <left style="thin">
        <color auto="1"/>
      </left>
      <right style="medium">
        <color indexed="64"/>
      </right>
      <top style="hair">
        <color auto="1"/>
      </top>
      <bottom style="double">
        <color indexed="64"/>
      </bottom>
      <diagonal/>
    </border>
    <border>
      <left style="thin">
        <color indexed="64"/>
      </left>
      <right style="thin">
        <color auto="1"/>
      </right>
      <top style="hair">
        <color auto="1"/>
      </top>
      <bottom style="double">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medium">
        <color indexed="64"/>
      </left>
      <right style="medium">
        <color indexed="64"/>
      </right>
      <top/>
      <bottom style="hair">
        <color auto="1"/>
      </bottom>
      <diagonal/>
    </border>
    <border>
      <left/>
      <right/>
      <top/>
      <bottom style="hair">
        <color auto="1"/>
      </bottom>
      <diagonal/>
    </border>
    <border>
      <left style="medium">
        <color indexed="64"/>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indexed="64"/>
      </right>
      <top/>
      <bottom style="hair">
        <color auto="1"/>
      </bottom>
      <diagonal/>
    </border>
    <border>
      <left style="medium">
        <color indexed="64"/>
      </left>
      <right style="hair">
        <color auto="1"/>
      </right>
      <top/>
      <bottom style="hair">
        <color auto="1"/>
      </bottom>
      <diagonal/>
    </border>
    <border>
      <left style="thin">
        <color auto="1"/>
      </left>
      <right/>
      <top/>
      <bottom style="hair">
        <color auto="1"/>
      </bottom>
      <diagonal/>
    </border>
    <border>
      <left style="thin">
        <color indexed="64"/>
      </left>
      <right style="thin">
        <color auto="1"/>
      </right>
      <top/>
      <bottom style="hair">
        <color auto="1"/>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auto="1"/>
      </left>
      <right style="medium">
        <color indexed="64"/>
      </right>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indexed="64"/>
      </left>
      <right style="medium">
        <color indexed="64"/>
      </right>
      <top style="double">
        <color indexed="64"/>
      </top>
      <bottom style="thin">
        <color auto="1"/>
      </bottom>
      <diagonal/>
    </border>
    <border>
      <left style="medium">
        <color indexed="64"/>
      </left>
      <right style="medium">
        <color indexed="64"/>
      </right>
      <top style="double">
        <color indexed="64"/>
      </top>
      <bottom style="thin">
        <color auto="1"/>
      </bottom>
      <diagonal/>
    </border>
    <border>
      <left/>
      <right style="thin">
        <color auto="1"/>
      </right>
      <top style="double">
        <color indexed="64"/>
      </top>
      <bottom style="thin">
        <color auto="1"/>
      </bottom>
      <diagonal/>
    </border>
    <border>
      <left style="thin">
        <color auto="1"/>
      </left>
      <right style="thin">
        <color indexed="64"/>
      </right>
      <top style="double">
        <color indexed="64"/>
      </top>
      <bottom style="double">
        <color auto="1"/>
      </bottom>
      <diagonal/>
    </border>
    <border>
      <left style="thin">
        <color auto="1"/>
      </left>
      <right/>
      <top style="double">
        <color indexed="64"/>
      </top>
      <bottom style="double">
        <color auto="1"/>
      </bottom>
      <diagonal/>
    </border>
    <border>
      <left style="medium">
        <color indexed="64"/>
      </left>
      <right style="hair">
        <color auto="1"/>
      </right>
      <top style="double">
        <color indexed="64"/>
      </top>
      <bottom style="double">
        <color auto="1"/>
      </bottom>
      <diagonal/>
    </border>
    <border>
      <left style="thin">
        <color auto="1"/>
      </left>
      <right style="medium">
        <color indexed="64"/>
      </right>
      <top style="double">
        <color indexed="64"/>
      </top>
      <bottom style="double">
        <color auto="1"/>
      </bottom>
      <diagonal/>
    </border>
    <border>
      <left style="medium">
        <color indexed="64"/>
      </left>
      <right style="medium">
        <color indexed="64"/>
      </right>
      <top style="double">
        <color indexed="64"/>
      </top>
      <bottom style="double">
        <color auto="1"/>
      </bottom>
      <diagonal/>
    </border>
    <border>
      <left/>
      <right/>
      <top style="double">
        <color indexed="64"/>
      </top>
      <bottom style="double">
        <color auto="1"/>
      </bottom>
      <diagonal/>
    </border>
    <border>
      <left/>
      <right style="thin">
        <color indexed="64"/>
      </right>
      <top style="double">
        <color indexed="64"/>
      </top>
      <bottom style="double">
        <color auto="1"/>
      </bottom>
      <diagonal/>
    </border>
    <border>
      <left/>
      <right/>
      <top/>
      <bottom style="medium">
        <color auto="1"/>
      </bottom>
      <diagonal/>
    </border>
    <border>
      <left/>
      <right style="thin">
        <color indexed="64"/>
      </right>
      <top style="medium">
        <color indexed="64"/>
      </top>
      <bottom/>
      <diagonal/>
    </border>
    <border>
      <left style="thin">
        <color auto="1"/>
      </left>
      <right style="thin">
        <color auto="1"/>
      </right>
      <top style="double">
        <color indexed="64"/>
      </top>
      <bottom style="thin">
        <color auto="1"/>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right style="medium">
        <color indexed="64"/>
      </right>
      <top style="thin">
        <color auto="1"/>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auto="1"/>
      </bottom>
      <diagonal/>
    </border>
    <border>
      <left/>
      <right style="medium">
        <color indexed="64"/>
      </right>
      <top style="hair">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style="thin">
        <color auto="1"/>
      </top>
      <bottom style="hair">
        <color indexed="64"/>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cellStyleXfs>
  <cellXfs count="252">
    <xf numFmtId="0" fontId="0" fillId="0" borderId="0" xfId="0">
      <alignment vertical="center"/>
    </xf>
    <xf numFmtId="0" fontId="11" fillId="0" borderId="0" xfId="0" applyFont="1" applyProtection="1">
      <alignment vertical="center"/>
    </xf>
    <xf numFmtId="41" fontId="11" fillId="0" borderId="0" xfId="0" applyNumberFormat="1" applyFont="1" applyProtection="1">
      <alignment vertical="center"/>
    </xf>
    <xf numFmtId="0" fontId="22" fillId="5" borderId="0" xfId="0" applyFont="1" applyFill="1" applyProtection="1">
      <alignment vertical="center"/>
    </xf>
    <xf numFmtId="0" fontId="21" fillId="5" borderId="0" xfId="0" applyFont="1" applyFill="1" applyProtection="1">
      <alignment vertical="center"/>
    </xf>
    <xf numFmtId="41" fontId="21" fillId="5" borderId="0" xfId="0" applyNumberFormat="1" applyFont="1" applyFill="1" applyProtection="1">
      <alignment vertical="center"/>
    </xf>
    <xf numFmtId="38" fontId="18" fillId="2" borderId="28" xfId="1" applyFont="1" applyFill="1" applyBorder="1" applyAlignment="1" applyProtection="1">
      <alignment horizontal="center" vertical="center" wrapText="1" shrinkToFit="1"/>
    </xf>
    <xf numFmtId="38" fontId="18" fillId="2" borderId="27" xfId="1" applyFont="1" applyFill="1" applyBorder="1" applyAlignment="1" applyProtection="1">
      <alignment horizontal="center" vertical="center" wrapText="1" shrinkToFit="1"/>
    </xf>
    <xf numFmtId="38" fontId="17" fillId="2" borderId="30" xfId="1" applyFont="1" applyFill="1" applyBorder="1" applyAlignment="1" applyProtection="1">
      <alignment horizontal="center" vertical="center" wrapText="1" shrinkToFit="1"/>
    </xf>
    <xf numFmtId="0" fontId="13" fillId="0" borderId="0" xfId="0" applyFont="1" applyProtection="1">
      <alignment vertical="center"/>
    </xf>
    <xf numFmtId="38" fontId="11" fillId="0" borderId="18" xfId="1" applyFont="1" applyBorder="1" applyAlignment="1" applyProtection="1">
      <alignment horizontal="center" vertical="center"/>
      <protection locked="0"/>
    </xf>
    <xf numFmtId="38" fontId="11" fillId="0" borderId="17" xfId="1" applyFont="1" applyBorder="1" applyAlignment="1" applyProtection="1">
      <alignment horizontal="center" vertical="center"/>
      <protection locked="0"/>
    </xf>
    <xf numFmtId="38" fontId="11" fillId="0" borderId="12" xfId="1" applyFont="1" applyBorder="1" applyAlignment="1" applyProtection="1">
      <alignment horizontal="center" vertical="center"/>
      <protection locked="0"/>
    </xf>
    <xf numFmtId="0" fontId="11" fillId="0" borderId="0" xfId="0" applyFont="1" applyAlignment="1" applyProtection="1">
      <alignment vertical="center"/>
    </xf>
    <xf numFmtId="0" fontId="25" fillId="0" borderId="0" xfId="0" applyFont="1" applyProtection="1">
      <alignment vertical="center"/>
    </xf>
    <xf numFmtId="0" fontId="20" fillId="5" borderId="0" xfId="0" applyFont="1" applyFill="1" applyProtection="1">
      <alignment vertical="center"/>
    </xf>
    <xf numFmtId="0" fontId="24" fillId="0" borderId="0" xfId="0" applyFont="1" applyFill="1" applyAlignment="1" applyProtection="1">
      <alignment vertical="center"/>
    </xf>
    <xf numFmtId="0" fontId="11" fillId="0" borderId="0" xfId="0" applyFont="1" applyFill="1" applyProtection="1">
      <alignment vertical="center"/>
    </xf>
    <xf numFmtId="38" fontId="11" fillId="0" borderId="40" xfId="1" applyFont="1" applyBorder="1" applyAlignment="1" applyProtection="1">
      <alignment horizontal="center" vertical="center"/>
    </xf>
    <xf numFmtId="38" fontId="13" fillId="0" borderId="21" xfId="1" applyFont="1" applyBorder="1" applyAlignment="1" applyProtection="1">
      <alignment horizontal="center" vertical="center" shrinkToFit="1"/>
      <protection locked="0"/>
    </xf>
    <xf numFmtId="38" fontId="13" fillId="0" borderId="26" xfId="1" applyFont="1" applyBorder="1" applyAlignment="1" applyProtection="1">
      <alignment vertical="center" shrinkToFit="1"/>
      <protection locked="0"/>
    </xf>
    <xf numFmtId="38" fontId="13" fillId="0" borderId="23" xfId="1" applyFont="1" applyBorder="1" applyAlignment="1" applyProtection="1">
      <alignment horizontal="center" vertical="center" shrinkToFit="1"/>
      <protection locked="0"/>
    </xf>
    <xf numFmtId="38" fontId="11" fillId="0" borderId="19" xfId="1" applyFont="1" applyBorder="1" applyAlignment="1" applyProtection="1">
      <alignment horizontal="center" vertical="center" shrinkToFit="1"/>
      <protection locked="0"/>
    </xf>
    <xf numFmtId="56" fontId="13" fillId="0" borderId="26" xfId="1" applyNumberFormat="1" applyFont="1" applyBorder="1" applyAlignment="1" applyProtection="1">
      <alignment horizontal="center" vertical="center" shrinkToFit="1"/>
      <protection locked="0"/>
    </xf>
    <xf numFmtId="38" fontId="13" fillId="0" borderId="14" xfId="1" applyFont="1" applyBorder="1" applyAlignment="1" applyProtection="1">
      <alignment horizontal="center" vertical="center" shrinkToFit="1"/>
      <protection locked="0"/>
    </xf>
    <xf numFmtId="38" fontId="13" fillId="0" borderId="27" xfId="1" applyFont="1" applyBorder="1" applyAlignment="1" applyProtection="1">
      <alignment vertical="center" shrinkToFit="1"/>
      <protection locked="0"/>
    </xf>
    <xf numFmtId="38" fontId="13" fillId="0" borderId="15" xfId="1" applyFont="1" applyBorder="1" applyAlignment="1" applyProtection="1">
      <alignment horizontal="center" vertical="center" shrinkToFit="1"/>
      <protection locked="0"/>
    </xf>
    <xf numFmtId="38" fontId="11" fillId="0" borderId="13" xfId="1" applyFont="1" applyBorder="1" applyAlignment="1" applyProtection="1">
      <alignment horizontal="center" vertical="center" shrinkToFit="1"/>
      <protection locked="0"/>
    </xf>
    <xf numFmtId="56" fontId="13" fillId="0" borderId="16" xfId="1" applyNumberFormat="1" applyFont="1" applyBorder="1" applyAlignment="1" applyProtection="1">
      <alignment horizontal="center" vertical="center" shrinkToFit="1"/>
      <protection locked="0"/>
    </xf>
    <xf numFmtId="38" fontId="13" fillId="0" borderId="24" xfId="1" applyFont="1" applyBorder="1" applyAlignment="1" applyProtection="1">
      <alignment horizontal="center" vertical="center" shrinkToFit="1"/>
      <protection locked="0"/>
    </xf>
    <xf numFmtId="176" fontId="12" fillId="3" borderId="19" xfId="1" applyNumberFormat="1" applyFont="1" applyFill="1" applyBorder="1" applyAlignment="1" applyProtection="1">
      <alignment vertical="center"/>
    </xf>
    <xf numFmtId="0" fontId="13" fillId="9" borderId="1" xfId="0" applyFont="1" applyFill="1" applyBorder="1" applyAlignment="1" applyProtection="1">
      <alignment horizontal="center" vertical="center"/>
    </xf>
    <xf numFmtId="38" fontId="13" fillId="6" borderId="42" xfId="1" applyFont="1" applyFill="1" applyBorder="1" applyAlignment="1" applyProtection="1">
      <alignment horizontal="center" vertical="center"/>
    </xf>
    <xf numFmtId="38" fontId="13" fillId="6" borderId="43" xfId="1" applyFont="1" applyFill="1" applyBorder="1" applyAlignment="1" applyProtection="1">
      <alignment horizontal="center" vertical="center" shrinkToFit="1"/>
    </xf>
    <xf numFmtId="38" fontId="13" fillId="6" borderId="41" xfId="1" applyFont="1" applyFill="1" applyBorder="1" applyAlignment="1" applyProtection="1">
      <alignment vertical="center" shrinkToFit="1"/>
    </xf>
    <xf numFmtId="38" fontId="13" fillId="6" borderId="44" xfId="1" applyFont="1" applyFill="1" applyBorder="1" applyAlignment="1" applyProtection="1">
      <alignment horizontal="center" vertical="center" shrinkToFit="1"/>
    </xf>
    <xf numFmtId="38" fontId="11" fillId="6" borderId="45" xfId="1" applyFont="1" applyFill="1" applyBorder="1" applyAlignment="1" applyProtection="1">
      <alignment horizontal="center" vertical="center" shrinkToFit="1"/>
    </xf>
    <xf numFmtId="56" fontId="13" fillId="6" borderId="41" xfId="1" applyNumberFormat="1" applyFont="1" applyFill="1" applyBorder="1" applyAlignment="1" applyProtection="1">
      <alignment horizontal="center" vertical="center" shrinkToFit="1"/>
    </xf>
    <xf numFmtId="38" fontId="11" fillId="6" borderId="47" xfId="1" applyFont="1" applyFill="1" applyBorder="1" applyAlignment="1" applyProtection="1">
      <alignment horizontal="center" vertical="center"/>
    </xf>
    <xf numFmtId="180" fontId="12" fillId="0" borderId="23" xfId="1" applyNumberFormat="1" applyFont="1" applyBorder="1" applyAlignment="1" applyProtection="1">
      <alignment vertical="center"/>
      <protection locked="0"/>
    </xf>
    <xf numFmtId="181" fontId="26" fillId="0" borderId="16" xfId="1" applyNumberFormat="1" applyFont="1" applyBorder="1" applyAlignment="1" applyProtection="1">
      <alignment vertical="center"/>
      <protection locked="0"/>
    </xf>
    <xf numFmtId="181" fontId="12" fillId="0" borderId="15" xfId="1" applyNumberFormat="1" applyFont="1" applyBorder="1" applyAlignment="1" applyProtection="1">
      <alignment vertical="center"/>
      <protection locked="0"/>
    </xf>
    <xf numFmtId="180" fontId="12" fillId="8" borderId="45" xfId="1" applyNumberFormat="1" applyFont="1" applyFill="1" applyBorder="1" applyAlignment="1" applyProtection="1">
      <alignment vertical="center"/>
    </xf>
    <xf numFmtId="14" fontId="13" fillId="6" borderId="46" xfId="1" applyNumberFormat="1" applyFont="1" applyFill="1" applyBorder="1" applyAlignment="1" applyProtection="1">
      <alignment horizontal="center" vertical="center" shrinkToFit="1"/>
    </xf>
    <xf numFmtId="14" fontId="13" fillId="0" borderId="20" xfId="1" applyNumberFormat="1" applyFont="1" applyBorder="1" applyAlignment="1" applyProtection="1">
      <alignment horizontal="center" vertical="center" shrinkToFit="1"/>
      <protection locked="0"/>
    </xf>
    <xf numFmtId="14" fontId="13" fillId="0" borderId="14" xfId="1" applyNumberFormat="1" applyFont="1" applyBorder="1" applyAlignment="1" applyProtection="1">
      <alignment horizontal="center" vertical="center" shrinkToFit="1"/>
      <protection locked="0"/>
    </xf>
    <xf numFmtId="181" fontId="12" fillId="6" borderId="47" xfId="1" applyNumberFormat="1" applyFont="1" applyFill="1" applyBorder="1" applyAlignment="1" applyProtection="1">
      <alignment vertical="center"/>
    </xf>
    <xf numFmtId="181" fontId="26" fillId="6" borderId="41" xfId="1" applyNumberFormat="1" applyFont="1" applyFill="1" applyBorder="1" applyAlignment="1" applyProtection="1">
      <alignment vertical="center"/>
    </xf>
    <xf numFmtId="181" fontId="26" fillId="0" borderId="26" xfId="1" applyNumberFormat="1" applyFont="1" applyBorder="1" applyAlignment="1" applyProtection="1">
      <alignment vertical="center"/>
      <protection locked="0"/>
    </xf>
    <xf numFmtId="180" fontId="26" fillId="0" borderId="26" xfId="1" applyNumberFormat="1" applyFont="1" applyBorder="1" applyAlignment="1" applyProtection="1">
      <alignment vertical="center"/>
      <protection locked="0"/>
    </xf>
    <xf numFmtId="181" fontId="12" fillId="6" borderId="44" xfId="1" applyNumberFormat="1" applyFont="1" applyFill="1" applyBorder="1" applyAlignment="1" applyProtection="1">
      <alignment vertical="center"/>
    </xf>
    <xf numFmtId="181" fontId="12" fillId="0" borderId="23" xfId="1" applyNumberFormat="1" applyFont="1" applyBorder="1" applyAlignment="1" applyProtection="1">
      <alignment vertical="center"/>
      <protection locked="0"/>
    </xf>
    <xf numFmtId="180" fontId="12" fillId="0" borderId="40" xfId="1" applyNumberFormat="1" applyFont="1" applyBorder="1" applyAlignment="1" applyProtection="1">
      <alignment vertical="center"/>
    </xf>
    <xf numFmtId="180" fontId="26" fillId="0" borderId="50" xfId="1" applyNumberFormat="1" applyFont="1" applyBorder="1" applyAlignment="1" applyProtection="1">
      <alignment vertical="center"/>
    </xf>
    <xf numFmtId="180" fontId="12" fillId="0" borderId="38" xfId="1" applyNumberFormat="1" applyFont="1" applyBorder="1" applyAlignment="1" applyProtection="1">
      <alignment vertical="center"/>
    </xf>
    <xf numFmtId="176" fontId="12" fillId="7" borderId="45" xfId="1" applyNumberFormat="1" applyFont="1" applyFill="1" applyBorder="1" applyAlignment="1" applyProtection="1">
      <alignment vertical="center"/>
    </xf>
    <xf numFmtId="0" fontId="17" fillId="0" borderId="0" xfId="0" applyFont="1" applyAlignment="1" applyProtection="1">
      <alignment vertical="center"/>
    </xf>
    <xf numFmtId="0" fontId="17" fillId="0" borderId="0" xfId="0" applyFont="1" applyProtection="1">
      <alignment vertical="center"/>
    </xf>
    <xf numFmtId="0" fontId="20" fillId="0" borderId="0" xfId="0" applyFont="1" applyAlignment="1" applyProtection="1">
      <alignment horizontal="left" vertical="center"/>
    </xf>
    <xf numFmtId="0" fontId="20" fillId="0" borderId="0" xfId="0" applyFont="1" applyProtection="1">
      <alignment vertical="center"/>
    </xf>
    <xf numFmtId="38" fontId="13" fillId="0" borderId="25" xfId="1" applyFont="1" applyBorder="1" applyAlignment="1" applyProtection="1">
      <alignment horizontal="center" vertical="center"/>
    </xf>
    <xf numFmtId="176" fontId="12" fillId="2" borderId="19" xfId="1" applyNumberFormat="1" applyFont="1" applyFill="1" applyBorder="1" applyAlignment="1" applyProtection="1">
      <alignment vertical="center"/>
    </xf>
    <xf numFmtId="38" fontId="13" fillId="0" borderId="22" xfId="1" applyFont="1" applyBorder="1" applyAlignment="1" applyProtection="1">
      <alignment horizontal="center" vertical="center"/>
    </xf>
    <xf numFmtId="38" fontId="13" fillId="0" borderId="15" xfId="1" applyFont="1" applyBorder="1" applyAlignment="1" applyProtection="1">
      <alignment horizontal="center" vertical="center"/>
    </xf>
    <xf numFmtId="38" fontId="11" fillId="0" borderId="18" xfId="1" applyFont="1" applyBorder="1" applyAlignment="1" applyProtection="1">
      <alignment vertical="center"/>
      <protection locked="0"/>
    </xf>
    <xf numFmtId="38" fontId="11" fillId="0" borderId="17" xfId="1" applyFont="1" applyBorder="1" applyAlignment="1" applyProtection="1">
      <alignment vertical="center"/>
      <protection locked="0"/>
    </xf>
    <xf numFmtId="38" fontId="11" fillId="0" borderId="12" xfId="1" applyFont="1" applyBorder="1" applyAlignment="1" applyProtection="1">
      <alignment vertical="center"/>
      <protection locked="0"/>
    </xf>
    <xf numFmtId="0" fontId="4" fillId="0" borderId="0" xfId="2" applyFont="1" applyAlignment="1" applyProtection="1">
      <alignment vertical="center"/>
    </xf>
    <xf numFmtId="0" fontId="4" fillId="0" borderId="0" xfId="2" applyFont="1" applyAlignment="1" applyProtection="1">
      <alignment horizontal="right" vertical="center"/>
    </xf>
    <xf numFmtId="0" fontId="32" fillId="0" borderId="0" xfId="2" applyFont="1" applyAlignment="1" applyProtection="1">
      <alignment vertical="center"/>
    </xf>
    <xf numFmtId="0" fontId="32" fillId="0" borderId="11" xfId="2" applyFont="1" applyBorder="1" applyAlignment="1" applyProtection="1">
      <alignment vertical="center"/>
    </xf>
    <xf numFmtId="0" fontId="35" fillId="0" borderId="0" xfId="2" applyFont="1" applyFill="1" applyAlignment="1" applyProtection="1">
      <alignment vertical="center"/>
    </xf>
    <xf numFmtId="0" fontId="4" fillId="0" borderId="0" xfId="2" applyFont="1" applyAlignment="1" applyProtection="1">
      <alignment horizontal="centerContinuous" vertical="center"/>
    </xf>
    <xf numFmtId="0" fontId="4" fillId="0" borderId="0" xfId="2" applyFont="1" applyAlignment="1" applyProtection="1">
      <alignment horizontal="right"/>
    </xf>
    <xf numFmtId="0" fontId="4" fillId="0" borderId="11" xfId="2" applyFont="1" applyBorder="1" applyAlignment="1" applyProtection="1">
      <alignment vertical="center"/>
    </xf>
    <xf numFmtId="0" fontId="34" fillId="0" borderId="11" xfId="2" applyFont="1" applyBorder="1" applyAlignment="1" applyProtection="1">
      <alignment horizontal="right"/>
    </xf>
    <xf numFmtId="0" fontId="4" fillId="0" borderId="10" xfId="2" applyFont="1" applyBorder="1" applyAlignment="1" applyProtection="1">
      <alignment horizontal="left" vertical="center"/>
    </xf>
    <xf numFmtId="0" fontId="4" fillId="0" borderId="10" xfId="2" applyFont="1" applyBorder="1" applyAlignment="1" applyProtection="1">
      <alignment horizontal="center" vertical="center"/>
    </xf>
    <xf numFmtId="0" fontId="4" fillId="0" borderId="53" xfId="2" applyFont="1" applyBorder="1" applyAlignment="1" applyProtection="1">
      <alignment horizontal="center" vertical="center"/>
    </xf>
    <xf numFmtId="0" fontId="0" fillId="0" borderId="0" xfId="0" applyProtection="1">
      <alignment vertical="center"/>
    </xf>
    <xf numFmtId="0" fontId="4" fillId="0" borderId="0" xfId="0" applyFont="1" applyAlignment="1" applyProtection="1">
      <alignment horizontal="right" vertical="center"/>
    </xf>
    <xf numFmtId="0" fontId="10"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xf>
    <xf numFmtId="0" fontId="4" fillId="0" borderId="0" xfId="0" applyFont="1" applyAlignment="1" applyProtection="1">
      <alignment horizontal="left" vertical="center" indent="3"/>
    </xf>
    <xf numFmtId="0" fontId="7" fillId="0" borderId="0" xfId="0" applyFont="1" applyAlignment="1" applyProtection="1">
      <alignment horizontal="left" vertical="center" indent="3"/>
    </xf>
    <xf numFmtId="0" fontId="9" fillId="0" borderId="0" xfId="0" applyFont="1" applyAlignment="1" applyProtection="1">
      <alignment vertical="center"/>
    </xf>
    <xf numFmtId="0" fontId="4" fillId="0" borderId="11" xfId="0" applyFont="1" applyBorder="1" applyAlignment="1" applyProtection="1">
      <alignment vertical="center"/>
    </xf>
    <xf numFmtId="0" fontId="4" fillId="0" borderId="1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5" xfId="0" applyFont="1" applyBorder="1" applyAlignment="1" applyProtection="1">
      <alignment vertical="center"/>
    </xf>
    <xf numFmtId="0" fontId="9" fillId="0" borderId="5" xfId="0" applyFont="1" applyBorder="1" applyAlignment="1" applyProtection="1">
      <alignment vertical="center"/>
    </xf>
    <xf numFmtId="0" fontId="9" fillId="0" borderId="0" xfId="0" applyFont="1" applyBorder="1" applyAlignment="1" applyProtection="1">
      <alignment vertical="center"/>
    </xf>
    <xf numFmtId="0" fontId="7" fillId="0" borderId="0" xfId="0" applyFont="1" applyAlignment="1" applyProtection="1">
      <alignment horizontal="left" vertical="center"/>
    </xf>
    <xf numFmtId="0" fontId="4" fillId="0" borderId="0" xfId="0" applyFont="1" applyProtection="1">
      <alignment vertical="center"/>
    </xf>
    <xf numFmtId="0" fontId="4" fillId="0" borderId="0" xfId="0" applyFont="1" applyAlignment="1" applyProtection="1">
      <alignment horizontal="justify" vertical="center"/>
    </xf>
    <xf numFmtId="0" fontId="3" fillId="0" borderId="0" xfId="0" applyFont="1" applyAlignment="1" applyProtection="1">
      <alignment horizontal="left" vertical="center" indent="1"/>
    </xf>
    <xf numFmtId="181" fontId="12" fillId="6" borderId="46" xfId="1" applyNumberFormat="1" applyFont="1" applyFill="1" applyBorder="1" applyAlignment="1" applyProtection="1">
      <alignment vertical="center"/>
    </xf>
    <xf numFmtId="181" fontId="12" fillId="0" borderId="20" xfId="1" applyNumberFormat="1" applyFont="1" applyBorder="1" applyAlignment="1" applyProtection="1">
      <alignment vertical="center"/>
      <protection locked="0"/>
    </xf>
    <xf numFmtId="180" fontId="12" fillId="0" borderId="20" xfId="1" applyNumberFormat="1" applyFont="1" applyBorder="1" applyAlignment="1" applyProtection="1">
      <alignment vertical="center"/>
      <protection locked="0"/>
    </xf>
    <xf numFmtId="181" fontId="12" fillId="0" borderId="0" xfId="1" applyNumberFormat="1" applyFont="1" applyBorder="1" applyAlignment="1" applyProtection="1">
      <alignment vertical="center"/>
      <protection locked="0"/>
    </xf>
    <xf numFmtId="0" fontId="23" fillId="0" borderId="0" xfId="0" applyFont="1" applyBorder="1" applyAlignment="1" applyProtection="1">
      <alignment vertical="center"/>
    </xf>
    <xf numFmtId="180" fontId="37" fillId="2" borderId="39" xfId="1" applyNumberFormat="1" applyFont="1" applyFill="1" applyBorder="1" applyAlignment="1" applyProtection="1">
      <alignment vertical="center"/>
    </xf>
    <xf numFmtId="181" fontId="12" fillId="6" borderId="42" xfId="1" applyNumberFormat="1" applyFont="1" applyFill="1" applyBorder="1" applyAlignment="1" applyProtection="1">
      <alignment vertical="center"/>
    </xf>
    <xf numFmtId="181" fontId="12" fillId="0" borderId="25" xfId="1" applyNumberFormat="1" applyFont="1" applyBorder="1" applyAlignment="1" applyProtection="1">
      <alignment vertical="center"/>
      <protection locked="0"/>
    </xf>
    <xf numFmtId="180" fontId="12" fillId="0" borderId="25" xfId="1" applyNumberFormat="1" applyFont="1" applyBorder="1" applyAlignment="1" applyProtection="1">
      <alignment vertical="center"/>
      <protection locked="0"/>
    </xf>
    <xf numFmtId="181" fontId="12" fillId="0" borderId="67" xfId="1" applyNumberFormat="1" applyFont="1" applyBorder="1" applyAlignment="1" applyProtection="1">
      <alignment vertical="center"/>
      <protection locked="0"/>
    </xf>
    <xf numFmtId="181" fontId="12" fillId="6" borderId="41" xfId="1" applyNumberFormat="1" applyFont="1" applyFill="1" applyBorder="1" applyAlignment="1" applyProtection="1">
      <alignment vertical="center"/>
    </xf>
    <xf numFmtId="181" fontId="12" fillId="0" borderId="26" xfId="1" applyNumberFormat="1" applyFont="1" applyBorder="1" applyAlignment="1" applyProtection="1">
      <alignment vertical="center"/>
      <protection locked="0"/>
    </xf>
    <xf numFmtId="180" fontId="12" fillId="0" borderId="26" xfId="1" applyNumberFormat="1" applyFont="1" applyBorder="1" applyAlignment="1" applyProtection="1">
      <alignment vertical="center"/>
      <protection locked="0"/>
    </xf>
    <xf numFmtId="181" fontId="12" fillId="0" borderId="68" xfId="1" applyNumberFormat="1" applyFont="1" applyBorder="1" applyAlignment="1" applyProtection="1">
      <alignment vertical="center"/>
      <protection locked="0"/>
    </xf>
    <xf numFmtId="0" fontId="39" fillId="5" borderId="0" xfId="0" applyFont="1" applyFill="1" applyProtection="1">
      <alignment vertical="center"/>
    </xf>
    <xf numFmtId="38" fontId="40" fillId="6" borderId="42" xfId="1" applyFont="1" applyFill="1" applyBorder="1" applyAlignment="1" applyProtection="1">
      <alignment horizontal="center" vertical="center"/>
    </xf>
    <xf numFmtId="38" fontId="40" fillId="6" borderId="43" xfId="1" applyFont="1" applyFill="1" applyBorder="1" applyAlignment="1" applyProtection="1">
      <alignment horizontal="center" vertical="center" shrinkToFit="1"/>
    </xf>
    <xf numFmtId="38" fontId="40" fillId="6" borderId="41" xfId="1" applyFont="1" applyFill="1" applyBorder="1" applyAlignment="1" applyProtection="1">
      <alignment vertical="center" shrinkToFit="1"/>
    </xf>
    <xf numFmtId="38" fontId="40" fillId="6" borderId="44" xfId="1" applyFont="1" applyFill="1" applyBorder="1" applyAlignment="1" applyProtection="1">
      <alignment horizontal="center" vertical="center" shrinkToFit="1"/>
    </xf>
    <xf numFmtId="38" fontId="40" fillId="6" borderId="45" xfId="1" applyFont="1" applyFill="1" applyBorder="1" applyAlignment="1" applyProtection="1">
      <alignment horizontal="center" vertical="center" shrinkToFit="1"/>
    </xf>
    <xf numFmtId="14" fontId="40" fillId="6" borderId="46" xfId="1" applyNumberFormat="1" applyFont="1" applyFill="1" applyBorder="1" applyAlignment="1" applyProtection="1">
      <alignment horizontal="center" vertical="center" shrinkToFit="1"/>
    </xf>
    <xf numFmtId="56" fontId="40" fillId="6" borderId="41" xfId="1" applyNumberFormat="1" applyFont="1" applyFill="1" applyBorder="1" applyAlignment="1" applyProtection="1">
      <alignment horizontal="center" vertical="center" shrinkToFit="1"/>
    </xf>
    <xf numFmtId="181" fontId="41" fillId="6" borderId="41" xfId="1" applyNumberFormat="1" applyFont="1" applyFill="1" applyBorder="1" applyAlignment="1" applyProtection="1">
      <alignment vertical="center"/>
    </xf>
    <xf numFmtId="181" fontId="40" fillId="6" borderId="44" xfId="1" applyNumberFormat="1" applyFont="1" applyFill="1" applyBorder="1" applyAlignment="1" applyProtection="1">
      <alignment vertical="center"/>
    </xf>
    <xf numFmtId="181" fontId="40" fillId="6" borderId="47" xfId="1" applyNumberFormat="1" applyFont="1" applyFill="1" applyBorder="1" applyAlignment="1" applyProtection="1">
      <alignment vertical="center"/>
    </xf>
    <xf numFmtId="181" fontId="40" fillId="6" borderId="46" xfId="1" applyNumberFormat="1" applyFont="1" applyFill="1" applyBorder="1" applyAlignment="1" applyProtection="1">
      <alignment vertical="center"/>
    </xf>
    <xf numFmtId="181" fontId="40" fillId="6" borderId="42" xfId="1" applyNumberFormat="1" applyFont="1" applyFill="1" applyBorder="1" applyAlignment="1" applyProtection="1">
      <alignment vertical="center"/>
    </xf>
    <xf numFmtId="181" fontId="40" fillId="6" borderId="41" xfId="1" applyNumberFormat="1" applyFont="1" applyFill="1" applyBorder="1" applyAlignment="1" applyProtection="1">
      <alignment vertical="center"/>
    </xf>
    <xf numFmtId="176" fontId="40" fillId="7" borderId="45" xfId="1" applyNumberFormat="1" applyFont="1" applyFill="1" applyBorder="1" applyAlignment="1" applyProtection="1">
      <alignment vertical="center"/>
    </xf>
    <xf numFmtId="180" fontId="40" fillId="8" borderId="45" xfId="1" applyNumberFormat="1" applyFont="1" applyFill="1" applyBorder="1" applyAlignment="1" applyProtection="1">
      <alignment vertical="center"/>
    </xf>
    <xf numFmtId="38" fontId="40" fillId="6" borderId="47" xfId="1" applyFont="1" applyFill="1" applyBorder="1" applyAlignment="1" applyProtection="1">
      <alignment horizontal="center" vertical="center"/>
    </xf>
    <xf numFmtId="0" fontId="4" fillId="0" borderId="10" xfId="2" applyFont="1" applyBorder="1" applyAlignment="1" applyProtection="1">
      <alignment vertical="center"/>
    </xf>
    <xf numFmtId="0" fontId="4" fillId="0" borderId="61" xfId="2" applyFont="1" applyBorder="1" applyAlignment="1" applyProtection="1">
      <alignment vertical="center"/>
    </xf>
    <xf numFmtId="0" fontId="0" fillId="0" borderId="11" xfId="0" applyFill="1" applyBorder="1" applyAlignment="1" applyProtection="1">
      <alignment vertical="center" shrinkToFit="1"/>
    </xf>
    <xf numFmtId="0" fontId="4" fillId="0" borderId="0" xfId="2" applyFont="1" applyFill="1" applyAlignment="1" applyProtection="1">
      <alignment vertical="center"/>
    </xf>
    <xf numFmtId="0" fontId="4" fillId="0" borderId="0" xfId="0" applyFont="1" applyAlignment="1" applyProtection="1">
      <alignment vertical="center"/>
    </xf>
    <xf numFmtId="0" fontId="0" fillId="0" borderId="0" xfId="0" applyFont="1" applyFill="1" applyAlignment="1" applyProtection="1">
      <alignment horizontal="center" vertical="center"/>
    </xf>
    <xf numFmtId="181" fontId="12" fillId="0" borderId="18" xfId="1" applyNumberFormat="1" applyFont="1" applyBorder="1" applyAlignment="1" applyProtection="1">
      <alignment vertical="center"/>
    </xf>
    <xf numFmtId="180" fontId="37" fillId="3" borderId="39" xfId="1" applyNumberFormat="1" applyFont="1" applyFill="1" applyBorder="1" applyAlignment="1" applyProtection="1">
      <alignment vertical="center"/>
    </xf>
    <xf numFmtId="0" fontId="32" fillId="0" borderId="0" xfId="2" applyFont="1" applyFill="1" applyAlignment="1" applyProtection="1">
      <alignment vertical="center"/>
    </xf>
    <xf numFmtId="181" fontId="12" fillId="0" borderId="23" xfId="1" applyNumberFormat="1" applyFont="1" applyBorder="1" applyAlignment="1" applyProtection="1">
      <alignment vertical="center"/>
    </xf>
    <xf numFmtId="180" fontId="12" fillId="0" borderId="23" xfId="1" applyNumberFormat="1" applyFont="1" applyBorder="1" applyAlignment="1" applyProtection="1">
      <alignment vertical="center"/>
    </xf>
    <xf numFmtId="181" fontId="12" fillId="0" borderId="64" xfId="1" applyNumberFormat="1" applyFont="1" applyBorder="1" applyAlignment="1" applyProtection="1">
      <alignment vertical="center"/>
    </xf>
    <xf numFmtId="0" fontId="32" fillId="0" borderId="11" xfId="2" applyFont="1" applyBorder="1" applyAlignment="1" applyProtection="1">
      <alignment horizontal="left" vertical="center"/>
    </xf>
    <xf numFmtId="177" fontId="28" fillId="0" borderId="0" xfId="0" applyNumberFormat="1" applyFont="1" applyAlignment="1" applyProtection="1">
      <alignment horizontal="righ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8" fillId="0" borderId="0" xfId="0" applyFont="1" applyFill="1" applyAlignment="1" applyProtection="1">
      <alignment horizontal="center" vertical="center"/>
    </xf>
    <xf numFmtId="0" fontId="4" fillId="0" borderId="0" xfId="0" applyFont="1" applyAlignment="1" applyProtection="1">
      <alignment vertical="center"/>
    </xf>
    <xf numFmtId="178" fontId="5" fillId="2" borderId="1" xfId="0" applyNumberFormat="1" applyFont="1" applyFill="1" applyBorder="1" applyAlignment="1" applyProtection="1">
      <alignment horizontal="right" vertical="center"/>
      <protection locked="0"/>
    </xf>
    <xf numFmtId="0" fontId="4" fillId="0" borderId="0" xfId="0" applyFont="1" applyAlignment="1" applyProtection="1">
      <alignment horizontal="center" vertical="center"/>
    </xf>
    <xf numFmtId="0" fontId="5" fillId="0" borderId="9"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62" xfId="0" applyFont="1" applyBorder="1" applyAlignment="1" applyProtection="1">
      <alignment horizontal="center" vertical="center" wrapText="1"/>
    </xf>
    <xf numFmtId="0" fontId="5" fillId="0" borderId="63" xfId="0" applyFont="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6" fillId="2" borderId="63" xfId="0" applyFont="1" applyFill="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5" fillId="0" borderId="66" xfId="0" applyFont="1" applyBorder="1" applyAlignment="1" applyProtection="1">
      <alignment horizontal="center" vertical="center" wrapText="1"/>
    </xf>
    <xf numFmtId="0" fontId="5" fillId="0" borderId="52"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179" fontId="5" fillId="0" borderId="1" xfId="0" applyNumberFormat="1" applyFont="1" applyBorder="1" applyAlignment="1" applyProtection="1">
      <alignment horizontal="right" vertical="center" wrapText="1"/>
      <protection locked="0"/>
    </xf>
    <xf numFmtId="178" fontId="5" fillId="0" borderId="1" xfId="0" applyNumberFormat="1" applyFont="1" applyBorder="1" applyAlignment="1" applyProtection="1">
      <alignment horizontal="right" vertical="center"/>
      <protection locked="0"/>
    </xf>
    <xf numFmtId="0" fontId="4" fillId="0" borderId="0" xfId="0" applyFont="1" applyAlignment="1" applyProtection="1">
      <alignment vertical="center" wrapText="1"/>
    </xf>
    <xf numFmtId="0" fontId="0" fillId="0" borderId="0" xfId="0" applyFont="1" applyAlignment="1" applyProtection="1">
      <alignment vertical="center"/>
    </xf>
    <xf numFmtId="0" fontId="42" fillId="0" borderId="0" xfId="0" applyFont="1" applyAlignment="1" applyProtection="1">
      <alignment horizontal="right" vertical="top"/>
    </xf>
    <xf numFmtId="0" fontId="15" fillId="0" borderId="0" xfId="0" applyFont="1" applyAlignment="1" applyProtection="1">
      <alignment horizontal="left"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center" vertical="center"/>
    </xf>
    <xf numFmtId="0" fontId="29" fillId="0" borderId="0" xfId="0" applyFont="1" applyBorder="1" applyAlignment="1" applyProtection="1">
      <alignment horizontal="right"/>
    </xf>
    <xf numFmtId="0" fontId="29" fillId="0" borderId="0" xfId="0" applyFont="1" applyBorder="1" applyAlignment="1" applyProtection="1">
      <protection locked="0"/>
    </xf>
    <xf numFmtId="0" fontId="29" fillId="0" borderId="11" xfId="0" applyFont="1" applyBorder="1" applyAlignment="1" applyProtection="1">
      <protection locked="0"/>
    </xf>
    <xf numFmtId="38" fontId="19" fillId="4" borderId="35" xfId="1" applyFont="1" applyFill="1" applyBorder="1" applyAlignment="1" applyProtection="1">
      <alignment horizontal="center" vertical="center" shrinkToFit="1"/>
    </xf>
    <xf numFmtId="38" fontId="19" fillId="4" borderId="3" xfId="1" applyFont="1" applyFill="1" applyBorder="1" applyAlignment="1" applyProtection="1">
      <alignment horizontal="center" vertical="center" shrinkToFit="1"/>
    </xf>
    <xf numFmtId="38" fontId="18" fillId="2" borderId="33" xfId="1" applyFont="1" applyFill="1" applyBorder="1" applyAlignment="1" applyProtection="1">
      <alignment horizontal="center" vertical="center" wrapText="1" shrinkToFit="1"/>
    </xf>
    <xf numFmtId="38" fontId="18" fillId="2" borderId="34" xfId="1" applyFont="1" applyFill="1" applyBorder="1" applyAlignment="1" applyProtection="1">
      <alignment horizontal="center" vertical="center" wrapText="1" shrinkToFit="1"/>
    </xf>
    <xf numFmtId="38" fontId="18" fillId="2" borderId="32" xfId="1" applyFont="1" applyFill="1" applyBorder="1" applyAlignment="1" applyProtection="1">
      <alignment horizontal="center" vertical="center" wrapText="1" shrinkToFit="1"/>
    </xf>
    <xf numFmtId="38" fontId="14" fillId="2" borderId="31" xfId="1" applyFont="1" applyFill="1" applyBorder="1" applyAlignment="1" applyProtection="1">
      <alignment horizontal="center" vertical="center" wrapText="1" shrinkToFit="1"/>
    </xf>
    <xf numFmtId="38" fontId="14" fillId="2" borderId="29" xfId="1" applyFont="1" applyFill="1" applyBorder="1" applyAlignment="1" applyProtection="1">
      <alignment horizontal="center" vertical="center" wrapText="1" shrinkToFit="1"/>
    </xf>
    <xf numFmtId="38" fontId="14" fillId="4" borderId="36" xfId="1" applyFont="1" applyFill="1" applyBorder="1" applyAlignment="1" applyProtection="1">
      <alignment horizontal="center" vertical="center" wrapText="1" shrinkToFit="1"/>
    </xf>
    <xf numFmtId="38" fontId="14" fillId="4" borderId="2" xfId="1" applyFont="1" applyFill="1" applyBorder="1" applyAlignment="1" applyProtection="1">
      <alignment horizontal="center" vertical="center" wrapText="1" shrinkToFit="1"/>
    </xf>
    <xf numFmtId="0" fontId="14" fillId="4" borderId="37" xfId="0" applyFont="1" applyFill="1" applyBorder="1" applyAlignment="1" applyProtection="1">
      <alignment horizontal="center" vertical="center" shrinkToFit="1"/>
    </xf>
    <xf numFmtId="0" fontId="14" fillId="4" borderId="27" xfId="0" applyFont="1" applyFill="1" applyBorder="1" applyAlignment="1" applyProtection="1">
      <alignment horizontal="center" vertical="center" shrinkToFit="1"/>
    </xf>
    <xf numFmtId="0" fontId="27" fillId="0" borderId="48" xfId="0" applyFont="1" applyFill="1" applyBorder="1" applyAlignment="1" applyProtection="1">
      <alignment horizontal="center" vertical="center"/>
    </xf>
    <xf numFmtId="38" fontId="14" fillId="4" borderId="37" xfId="1" applyFont="1" applyFill="1" applyBorder="1" applyAlignment="1" applyProtection="1">
      <alignment horizontal="center" vertical="center" wrapText="1" shrinkToFit="1"/>
    </xf>
    <xf numFmtId="38" fontId="14" fillId="4" borderId="27" xfId="1" applyFont="1" applyFill="1" applyBorder="1" applyAlignment="1" applyProtection="1">
      <alignment horizontal="center" vertical="center" wrapText="1" shrinkToFit="1"/>
    </xf>
    <xf numFmtId="38" fontId="14" fillId="4" borderId="51" xfId="1" applyFont="1" applyFill="1" applyBorder="1" applyAlignment="1" applyProtection="1">
      <alignment horizontal="center" vertical="center" wrapText="1" shrinkToFit="1"/>
    </xf>
    <xf numFmtId="38" fontId="14" fillId="4" borderId="30" xfId="1" applyFont="1" applyFill="1" applyBorder="1" applyAlignment="1" applyProtection="1">
      <alignment horizontal="center" vertical="center" wrapText="1" shrinkToFit="1"/>
    </xf>
    <xf numFmtId="38" fontId="14" fillId="4" borderId="49" xfId="1" applyFont="1" applyFill="1" applyBorder="1" applyAlignment="1" applyProtection="1">
      <alignment horizontal="center" vertical="center" wrapText="1" shrinkToFit="1"/>
    </xf>
    <xf numFmtId="38" fontId="14" fillId="4" borderId="4" xfId="1" applyFont="1" applyFill="1" applyBorder="1" applyAlignment="1" applyProtection="1">
      <alignment horizontal="center" vertical="center" wrapText="1" shrinkToFit="1"/>
    </xf>
    <xf numFmtId="38" fontId="14" fillId="3" borderId="31" xfId="1" applyFont="1" applyFill="1" applyBorder="1" applyAlignment="1" applyProtection="1">
      <alignment horizontal="center" vertical="center" wrapText="1" shrinkToFit="1"/>
    </xf>
    <xf numFmtId="38" fontId="14" fillId="3" borderId="29" xfId="1" applyFont="1" applyFill="1" applyBorder="1" applyAlignment="1" applyProtection="1">
      <alignment horizontal="center" vertical="center" wrapText="1" shrinkToFit="1"/>
    </xf>
    <xf numFmtId="38" fontId="36" fillId="10" borderId="51" xfId="1" applyFont="1" applyFill="1" applyBorder="1" applyAlignment="1" applyProtection="1">
      <alignment horizontal="center" vertical="center" wrapText="1" shrinkToFit="1"/>
    </xf>
    <xf numFmtId="38" fontId="36" fillId="10" borderId="30" xfId="1" applyFont="1" applyFill="1" applyBorder="1" applyAlignment="1" applyProtection="1">
      <alignment horizontal="center" vertical="center" wrapText="1" shrinkToFit="1"/>
    </xf>
    <xf numFmtId="38" fontId="36" fillId="10" borderId="37" xfId="1" applyFont="1" applyFill="1" applyBorder="1" applyAlignment="1" applyProtection="1">
      <alignment horizontal="center" vertical="center" wrapText="1" shrinkToFit="1"/>
    </xf>
    <xf numFmtId="38" fontId="36" fillId="10" borderId="27" xfId="1" applyFont="1" applyFill="1" applyBorder="1" applyAlignment="1" applyProtection="1">
      <alignment horizontal="center" vertical="center" wrapText="1" shrinkToFit="1"/>
    </xf>
    <xf numFmtId="38" fontId="14" fillId="4" borderId="35" xfId="1" applyFont="1" applyFill="1" applyBorder="1" applyAlignment="1" applyProtection="1">
      <alignment horizontal="center" vertical="center" wrapText="1" shrinkToFit="1"/>
    </xf>
    <xf numFmtId="38" fontId="14" fillId="4" borderId="3" xfId="1" applyFont="1" applyFill="1" applyBorder="1" applyAlignment="1" applyProtection="1">
      <alignment horizontal="center" vertical="center" wrapText="1" shrinkToFit="1"/>
    </xf>
    <xf numFmtId="0" fontId="29" fillId="0" borderId="0" xfId="0" applyFont="1" applyBorder="1" applyAlignment="1" applyProtection="1">
      <alignment horizontal="left"/>
      <protection locked="0"/>
    </xf>
    <xf numFmtId="0" fontId="29" fillId="0" borderId="11" xfId="0" applyFont="1" applyBorder="1" applyAlignment="1" applyProtection="1">
      <alignment horizontal="left"/>
      <protection locked="0"/>
    </xf>
    <xf numFmtId="0" fontId="32" fillId="0" borderId="76" xfId="2" applyFont="1" applyBorder="1" applyAlignment="1" applyProtection="1">
      <alignment horizontal="center" vertical="center"/>
    </xf>
    <xf numFmtId="0" fontId="32" fillId="0" borderId="5" xfId="2" applyFont="1" applyBorder="1" applyAlignment="1" applyProtection="1">
      <alignment horizontal="center" vertical="center"/>
    </xf>
    <xf numFmtId="0" fontId="32" fillId="0" borderId="7" xfId="2" applyFont="1" applyBorder="1" applyAlignment="1" applyProtection="1">
      <alignment horizontal="center" vertical="center"/>
    </xf>
    <xf numFmtId="0" fontId="4" fillId="0" borderId="52"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61" xfId="2" applyFont="1" applyBorder="1" applyAlignment="1" applyProtection="1">
      <alignment horizontal="center" vertical="center"/>
      <protection locked="0"/>
    </xf>
    <xf numFmtId="0" fontId="32" fillId="0" borderId="79" xfId="2" applyFont="1" applyBorder="1" applyAlignment="1" applyProtection="1">
      <alignment horizontal="center" vertical="center"/>
    </xf>
    <xf numFmtId="0" fontId="32" fillId="0" borderId="48" xfId="2" applyFont="1" applyBorder="1" applyAlignment="1" applyProtection="1">
      <alignment horizontal="center" vertical="center"/>
    </xf>
    <xf numFmtId="0" fontId="32" fillId="0" borderId="80" xfId="2" applyFont="1" applyBorder="1" applyAlignment="1" applyProtection="1">
      <alignment horizontal="center" vertical="center"/>
    </xf>
    <xf numFmtId="0" fontId="6" fillId="0" borderId="54" xfId="2" applyFont="1" applyBorder="1" applyAlignment="1" applyProtection="1">
      <alignment horizontal="center" vertical="center"/>
    </xf>
    <xf numFmtId="0" fontId="6" fillId="0" borderId="55" xfId="2" applyFont="1" applyBorder="1" applyAlignment="1" applyProtection="1">
      <alignment horizontal="center" vertical="center"/>
    </xf>
    <xf numFmtId="0" fontId="4" fillId="0" borderId="55" xfId="2" applyFont="1" applyBorder="1" applyAlignment="1" applyProtection="1">
      <alignment horizontal="center" vertical="center" shrinkToFit="1"/>
      <protection locked="0"/>
    </xf>
    <xf numFmtId="0" fontId="4" fillId="0" borderId="78" xfId="2" applyFont="1" applyBorder="1" applyAlignment="1" applyProtection="1">
      <alignment horizontal="center" vertical="center" shrinkToFit="1"/>
      <protection locked="0"/>
    </xf>
    <xf numFmtId="0" fontId="4" fillId="0" borderId="81" xfId="2" applyFont="1" applyBorder="1" applyAlignment="1" applyProtection="1">
      <alignment horizontal="center" vertical="center"/>
      <protection locked="0"/>
    </xf>
    <xf numFmtId="0" fontId="4" fillId="0" borderId="82" xfId="2" applyFont="1" applyBorder="1" applyAlignment="1" applyProtection="1">
      <alignment horizontal="center" vertical="center"/>
      <protection locked="0"/>
    </xf>
    <xf numFmtId="0" fontId="4" fillId="0" borderId="83" xfId="2" applyFont="1" applyBorder="1" applyAlignment="1" applyProtection="1">
      <alignment horizontal="center" vertical="center"/>
      <protection locked="0"/>
    </xf>
    <xf numFmtId="0" fontId="32" fillId="0" borderId="6" xfId="2" applyFont="1" applyBorder="1" applyAlignment="1" applyProtection="1">
      <alignment horizontal="left" vertical="center"/>
      <protection locked="0"/>
    </xf>
    <xf numFmtId="0" fontId="32" fillId="0" borderId="5" xfId="2" applyFont="1" applyBorder="1" applyAlignment="1" applyProtection="1">
      <alignment horizontal="left" vertical="center"/>
      <protection locked="0"/>
    </xf>
    <xf numFmtId="0" fontId="32" fillId="0" borderId="77" xfId="2" applyFont="1" applyBorder="1" applyAlignment="1" applyProtection="1">
      <alignment horizontal="left" vertical="center"/>
      <protection locked="0"/>
    </xf>
    <xf numFmtId="0" fontId="4" fillId="0" borderId="53" xfId="2" applyFont="1" applyBorder="1" applyAlignment="1" applyProtection="1">
      <alignment horizontal="center" vertical="center"/>
      <protection locked="0"/>
    </xf>
    <xf numFmtId="0" fontId="32" fillId="0" borderId="6" xfId="2" applyFont="1" applyBorder="1" applyAlignment="1" applyProtection="1">
      <alignment horizontal="center" vertical="center"/>
    </xf>
    <xf numFmtId="0" fontId="32" fillId="0" borderId="69" xfId="2" applyFont="1" applyBorder="1" applyAlignment="1" applyProtection="1">
      <alignment horizontal="center" vertical="center" wrapText="1"/>
    </xf>
    <xf numFmtId="0" fontId="32" fillId="0" borderId="36" xfId="2" applyFont="1" applyBorder="1" applyAlignment="1" applyProtection="1">
      <alignment horizontal="center" vertical="center"/>
    </xf>
    <xf numFmtId="0" fontId="32" fillId="0" borderId="49" xfId="2" applyFont="1" applyBorder="1" applyAlignment="1" applyProtection="1">
      <alignment horizontal="center" vertical="center"/>
    </xf>
    <xf numFmtId="0" fontId="32" fillId="0" borderId="74" xfId="2" applyFont="1" applyBorder="1" applyAlignment="1" applyProtection="1">
      <alignment horizontal="center" vertical="center"/>
    </xf>
    <xf numFmtId="0" fontId="32" fillId="0" borderId="11" xfId="2" applyFont="1" applyBorder="1" applyAlignment="1" applyProtection="1">
      <alignment horizontal="center" vertical="center"/>
    </xf>
    <xf numFmtId="0" fontId="32" fillId="0" borderId="57" xfId="2" applyFont="1" applyBorder="1" applyAlignment="1" applyProtection="1">
      <alignment horizontal="center" vertical="center"/>
    </xf>
    <xf numFmtId="0" fontId="4" fillId="0" borderId="70" xfId="2" applyFont="1" applyBorder="1" applyAlignment="1" applyProtection="1">
      <alignment horizontal="center" vertical="center"/>
      <protection locked="0"/>
    </xf>
    <xf numFmtId="0" fontId="4" fillId="0" borderId="71" xfId="2" applyFont="1" applyBorder="1" applyAlignment="1" applyProtection="1">
      <alignment horizontal="center" vertical="center"/>
      <protection locked="0"/>
    </xf>
    <xf numFmtId="0" fontId="4" fillId="0" borderId="72" xfId="2" applyFont="1" applyBorder="1" applyAlignment="1" applyProtection="1">
      <alignment horizontal="center" vertical="center"/>
      <protection locked="0"/>
    </xf>
    <xf numFmtId="0" fontId="32" fillId="0" borderId="35" xfId="2" applyFont="1" applyBorder="1" applyAlignment="1" applyProtection="1">
      <alignment horizontal="center" vertical="center" wrapText="1"/>
    </xf>
    <xf numFmtId="0" fontId="32" fillId="0" borderId="56" xfId="2" applyFont="1" applyBorder="1" applyAlignment="1" applyProtection="1">
      <alignment horizontal="center" vertical="center"/>
    </xf>
    <xf numFmtId="0" fontId="4" fillId="0" borderId="73" xfId="2" applyFont="1" applyBorder="1" applyAlignment="1" applyProtection="1">
      <alignment horizontal="center" vertical="center"/>
      <protection locked="0"/>
    </xf>
    <xf numFmtId="0" fontId="4" fillId="0" borderId="58" xfId="2" applyFont="1" applyBorder="1" applyAlignment="1" applyProtection="1">
      <alignment horizontal="center" vertical="center"/>
      <protection locked="0"/>
    </xf>
    <xf numFmtId="0" fontId="4" fillId="0" borderId="59" xfId="2" applyFont="1" applyBorder="1" applyAlignment="1" applyProtection="1">
      <alignment horizontal="center" vertical="center"/>
      <protection locked="0"/>
    </xf>
    <xf numFmtId="0" fontId="4" fillId="0" borderId="60" xfId="2" applyFont="1" applyBorder="1" applyAlignment="1" applyProtection="1">
      <alignment horizontal="center" vertical="center"/>
      <protection locked="0"/>
    </xf>
    <xf numFmtId="0" fontId="4" fillId="0" borderId="75" xfId="2" applyFont="1" applyBorder="1" applyAlignment="1" applyProtection="1">
      <alignment horizontal="center" vertical="center"/>
      <protection locked="0"/>
    </xf>
    <xf numFmtId="0" fontId="32" fillId="0" borderId="10" xfId="2" applyFont="1" applyBorder="1" applyAlignment="1" applyProtection="1">
      <alignment horizontal="left" vertical="center"/>
      <protection locked="0"/>
    </xf>
    <xf numFmtId="0" fontId="33" fillId="0" borderId="0" xfId="2" applyFont="1" applyFill="1" applyAlignment="1" applyProtection="1">
      <alignment horizontal="center" vertical="center"/>
    </xf>
    <xf numFmtId="38" fontId="34" fillId="0" borderId="0" xfId="3" applyFont="1" applyAlignment="1" applyProtection="1">
      <alignment horizontal="right"/>
    </xf>
    <xf numFmtId="38" fontId="34" fillId="0" borderId="11" xfId="3" applyFont="1" applyBorder="1" applyAlignment="1" applyProtection="1">
      <alignment horizontal="right"/>
    </xf>
    <xf numFmtId="3" fontId="4" fillId="0" borderId="52" xfId="2" applyNumberFormat="1" applyFont="1" applyBorder="1" applyAlignment="1" applyProtection="1">
      <alignment horizontal="right" vertical="center"/>
    </xf>
    <xf numFmtId="3" fontId="4" fillId="0" borderId="10" xfId="2" applyNumberFormat="1" applyFont="1" applyBorder="1" applyAlignment="1" applyProtection="1">
      <alignment horizontal="right" vertical="center"/>
    </xf>
    <xf numFmtId="38" fontId="4" fillId="0" borderId="10" xfId="3" applyFont="1" applyBorder="1" applyAlignment="1" applyProtection="1">
      <alignment horizontal="center" vertical="center"/>
      <protection locked="0"/>
    </xf>
    <xf numFmtId="38" fontId="4" fillId="0" borderId="84" xfId="3" applyFont="1" applyBorder="1" applyAlignment="1" applyProtection="1">
      <alignment horizontal="center" vertical="center"/>
    </xf>
    <xf numFmtId="38" fontId="4" fillId="0" borderId="85" xfId="3" applyFont="1" applyBorder="1" applyAlignment="1" applyProtection="1">
      <alignment horizontal="center" vertical="center"/>
    </xf>
    <xf numFmtId="38" fontId="4" fillId="0" borderId="86" xfId="3" applyFont="1" applyBorder="1" applyAlignment="1" applyProtection="1">
      <alignment horizontal="center" vertical="center"/>
    </xf>
    <xf numFmtId="0" fontId="4" fillId="0" borderId="0" xfId="2" applyFont="1" applyAlignment="1" applyProtection="1">
      <alignment horizontal="right" vertical="center" shrinkToFit="1"/>
    </xf>
    <xf numFmtId="177" fontId="4" fillId="0" borderId="0" xfId="2" applyNumberFormat="1" applyFont="1" applyAlignment="1" applyProtection="1">
      <alignment horizontal="right" vertical="center"/>
      <protection locked="0"/>
    </xf>
    <xf numFmtId="0" fontId="32" fillId="0" borderId="11" xfId="2" applyFont="1" applyFill="1" applyBorder="1" applyAlignment="1" applyProtection="1">
      <alignment horizontal="center" vertical="center"/>
    </xf>
    <xf numFmtId="0" fontId="32" fillId="0" borderId="11" xfId="2" applyFont="1" applyFill="1" applyBorder="1" applyAlignment="1" applyProtection="1">
      <alignment horizontal="left" vertical="center"/>
      <protection locked="0"/>
    </xf>
    <xf numFmtId="0" fontId="32" fillId="0" borderId="11" xfId="2" applyFont="1" applyBorder="1" applyAlignment="1" applyProtection="1">
      <alignment horizontal="left"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FF"/>
      <color rgb="FFE2EFDA"/>
      <color rgb="FFF0F0F0"/>
      <color rgb="FFDA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18047</xdr:rowOff>
    </xdr:from>
    <xdr:to>
      <xdr:col>4</xdr:col>
      <xdr:colOff>281940</xdr:colOff>
      <xdr:row>2</xdr:row>
      <xdr:rowOff>438150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90500" y="818147"/>
          <a:ext cx="2118360" cy="420103"/>
        </a:xfrm>
        <a:prstGeom prst="roundRect">
          <a:avLst>
            <a:gd name="adj" fmla="val 16667"/>
          </a:avLst>
        </a:prstGeom>
        <a:solidFill>
          <a:srgbClr val="E7E6E6"/>
        </a:solidFill>
        <a:ln w="9525">
          <a:solidFill>
            <a:srgbClr val="0000FF"/>
          </a:solidFill>
          <a:round/>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HG丸ｺﾞｼｯｸM-PRO"/>
              <a:ea typeface="HG丸ｺﾞｼｯｸM-PRO"/>
            </a:rPr>
            <a:t>高齢者滞在支援</a:t>
          </a:r>
        </a:p>
      </xdr:txBody>
    </xdr:sp>
    <xdr:clientData/>
  </xdr:twoCellAnchor>
  <xdr:twoCellAnchor>
    <xdr:from>
      <xdr:col>0</xdr:col>
      <xdr:colOff>142875</xdr:colOff>
      <xdr:row>24</xdr:row>
      <xdr:rowOff>142877</xdr:rowOff>
    </xdr:from>
    <xdr:to>
      <xdr:col>9</xdr:col>
      <xdr:colOff>361949</xdr:colOff>
      <xdr:row>34</xdr:row>
      <xdr:rowOff>219076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2875" y="4669157"/>
          <a:ext cx="5705474" cy="1699259"/>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b="1" i="0" u="none" strike="noStrike">
              <a:solidFill>
                <a:schemeClr val="tx1"/>
              </a:solidFill>
              <a:effectLst/>
              <a:latin typeface="+mn-lt"/>
              <a:ea typeface="+mn-ea"/>
              <a:cs typeface="+mn-cs"/>
            </a:rPr>
            <a:t>【</a:t>
          </a:r>
          <a:r>
            <a:rPr lang="ja-JP" altLang="en-US" sz="900" b="1" i="0" u="none" strike="noStrike">
              <a:solidFill>
                <a:schemeClr val="tx1"/>
              </a:solidFill>
              <a:effectLst/>
              <a:latin typeface="+mn-lt"/>
              <a:ea typeface="+mn-ea"/>
              <a:cs typeface="+mn-cs"/>
            </a:rPr>
            <a:t>個人情報の取扱いについて</a:t>
          </a:r>
          <a:r>
            <a:rPr lang="en-US" altLang="ja-JP" sz="900" b="1" i="0" u="none" strike="noStrike">
              <a:solidFill>
                <a:schemeClr val="tx1"/>
              </a:solidFill>
              <a:effectLst/>
              <a:latin typeface="+mn-lt"/>
              <a:ea typeface="+mn-ea"/>
              <a:cs typeface="+mn-cs"/>
            </a:rPr>
            <a:t>】</a:t>
          </a:r>
        </a:p>
        <a:p>
          <a:r>
            <a:rPr lang="ja-JP" altLang="en-US" sz="900" b="0" i="0" u="none" strike="noStrike">
              <a:solidFill>
                <a:schemeClr val="tx1"/>
              </a:solidFill>
              <a:effectLst/>
              <a:latin typeface="+mn-ea"/>
              <a:ea typeface="+mn-ea"/>
              <a:cs typeface="+mn-cs"/>
            </a:rPr>
            <a:t>　　「高齢者を感染から守る宿泊施設への滞在支援事業」（以下、「本事業」という。）に登録された宿泊事業者等は、</a:t>
          </a:r>
          <a:endParaRPr lang="en-US" altLang="ja-JP" sz="900" b="0" i="0" u="none" strike="noStrike">
            <a:solidFill>
              <a:schemeClr val="tx1"/>
            </a:solidFill>
            <a:effectLst/>
            <a:latin typeface="+mn-ea"/>
            <a:ea typeface="+mn-ea"/>
            <a:cs typeface="+mn-cs"/>
          </a:endParaRPr>
        </a:p>
        <a:p>
          <a:r>
            <a:rPr lang="ja-JP" altLang="en-US" sz="900" b="0" i="0" u="none" strike="noStrike">
              <a:solidFill>
                <a:schemeClr val="tx1"/>
              </a:solidFill>
              <a:effectLst/>
              <a:latin typeface="+mn-ea"/>
              <a:ea typeface="+mn-ea"/>
              <a:cs typeface="+mn-cs"/>
            </a:rPr>
            <a:t>　実績報告書別添（様式４別添）記載の本事業の利用者の個人情報（以下「個人情報」という。）</a:t>
          </a:r>
          <a:endParaRPr lang="en-US" altLang="ja-JP" sz="900" b="0" i="0" u="none" strike="noStrike">
            <a:solidFill>
              <a:schemeClr val="tx1"/>
            </a:solidFill>
            <a:effectLst/>
            <a:latin typeface="+mn-ea"/>
            <a:ea typeface="+mn-ea"/>
            <a:cs typeface="+mn-cs"/>
          </a:endParaRPr>
        </a:p>
        <a:p>
          <a:r>
            <a:rPr lang="ja-JP" altLang="en-US" sz="900" b="0" i="0" u="none" strike="noStrike">
              <a:solidFill>
                <a:schemeClr val="tx1"/>
              </a:solidFill>
              <a:effectLst/>
              <a:latin typeface="+mn-ea"/>
              <a:ea typeface="+mn-ea"/>
              <a:cs typeface="+mn-cs"/>
            </a:rPr>
            <a:t>　について、以下の目的の範囲内で利用する。</a:t>
          </a:r>
          <a:br>
            <a:rPr lang="ja-JP" altLang="en-US" sz="900" b="0" i="0" u="none" strike="noStrike">
              <a:solidFill>
                <a:schemeClr val="tx1"/>
              </a:solidFill>
              <a:effectLst/>
              <a:latin typeface="+mn-ea"/>
              <a:ea typeface="+mn-ea"/>
              <a:cs typeface="+mn-cs"/>
            </a:rPr>
          </a:br>
          <a:r>
            <a:rPr lang="ja-JP" altLang="en-US" sz="900" b="0" i="0" u="none" strike="noStrike">
              <a:solidFill>
                <a:schemeClr val="tx1"/>
              </a:solidFill>
              <a:effectLst/>
              <a:latin typeface="+mn-ea"/>
              <a:ea typeface="+mn-ea"/>
              <a:cs typeface="+mn-cs"/>
            </a:rPr>
            <a:t>　　１．登録宿泊事業者が、公益財団法人東京観光財団（以下、「財団」という。）に対し、実績報告書別添を用い</a:t>
          </a:r>
          <a:endParaRPr lang="en-US" altLang="ja-JP" sz="900" b="0" i="0" u="none" strike="noStrike">
            <a:solidFill>
              <a:schemeClr val="tx1"/>
            </a:solidFill>
            <a:effectLst/>
            <a:latin typeface="+mn-ea"/>
            <a:ea typeface="+mn-ea"/>
            <a:cs typeface="+mn-cs"/>
          </a:endParaRPr>
        </a:p>
        <a:p>
          <a:r>
            <a:rPr lang="ja-JP" altLang="en-US" sz="900" b="0" i="0" u="none" strike="noStrike">
              <a:solidFill>
                <a:schemeClr val="tx1"/>
              </a:solidFill>
              <a:effectLst/>
              <a:latin typeface="+mn-ea"/>
              <a:ea typeface="+mn-ea"/>
              <a:cs typeface="+mn-cs"/>
            </a:rPr>
            <a:t>　　　て割引を利用した高齢者である都内在住者等（以下「利用者」という。）を確認した上で、これを添付し本事業の助成金を</a:t>
          </a:r>
          <a:endParaRPr lang="en-US" altLang="ja-JP" sz="900" b="0" i="0" u="none" strike="noStrike">
            <a:solidFill>
              <a:schemeClr val="tx1"/>
            </a:solidFill>
            <a:effectLst/>
            <a:latin typeface="+mn-ea"/>
            <a:ea typeface="+mn-ea"/>
            <a:cs typeface="+mn-cs"/>
          </a:endParaRPr>
        </a:p>
        <a:p>
          <a:r>
            <a:rPr lang="ja-JP" altLang="en-US" sz="900" b="0" i="0" u="none" strike="noStrike">
              <a:solidFill>
                <a:schemeClr val="tx1"/>
              </a:solidFill>
              <a:effectLst/>
              <a:latin typeface="+mn-ea"/>
              <a:ea typeface="+mn-ea"/>
              <a:cs typeface="+mn-cs"/>
            </a:rPr>
            <a:t>　　　請求するとき。</a:t>
          </a:r>
          <a:r>
            <a:rPr lang="ja-JP" altLang="en-US" sz="900">
              <a:solidFill>
                <a:schemeClr val="tx1"/>
              </a:solidFill>
              <a:latin typeface="+mn-ea"/>
              <a:ea typeface="+mn-ea"/>
            </a:rPr>
            <a:t> </a:t>
          </a:r>
          <a:br>
            <a:rPr lang="ja-JP" altLang="en-US" sz="900" b="0" i="0" u="none" strike="noStrike">
              <a:solidFill>
                <a:schemeClr val="tx1"/>
              </a:solidFill>
              <a:effectLst/>
              <a:latin typeface="+mn-ea"/>
              <a:ea typeface="+mn-ea"/>
              <a:cs typeface="+mn-cs"/>
            </a:rPr>
          </a:br>
          <a:r>
            <a:rPr lang="ja-JP" altLang="en-US" sz="900" b="0" i="0" u="none" strike="noStrike">
              <a:solidFill>
                <a:schemeClr val="tx1"/>
              </a:solidFill>
              <a:effectLst/>
              <a:latin typeface="+mn-ea"/>
              <a:ea typeface="+mn-ea"/>
              <a:cs typeface="+mn-cs"/>
            </a:rPr>
            <a:t>　　２．登録宿泊事業者は、上記の目的のために財団に対して、本事業実績報告書別添により個人情報を提供する。</a:t>
          </a:r>
          <a:r>
            <a:rPr lang="ja-JP" altLang="en-US" sz="900">
              <a:solidFill>
                <a:schemeClr val="tx1"/>
              </a:solidFill>
              <a:latin typeface="+mn-ea"/>
              <a:ea typeface="+mn-ea"/>
            </a:rPr>
            <a:t> </a:t>
          </a:r>
          <a:br>
            <a:rPr lang="ja-JP" altLang="en-US" sz="900" b="0" i="0" u="none" strike="noStrike">
              <a:solidFill>
                <a:schemeClr val="tx1"/>
              </a:solidFill>
              <a:effectLst/>
              <a:latin typeface="+mn-ea"/>
              <a:ea typeface="+mn-ea"/>
              <a:cs typeface="+mn-cs"/>
            </a:rPr>
          </a:br>
          <a:r>
            <a:rPr lang="ja-JP" altLang="en-US" sz="900" b="0" i="0" u="none" strike="noStrike">
              <a:solidFill>
                <a:schemeClr val="tx1"/>
              </a:solidFill>
              <a:effectLst/>
              <a:latin typeface="+mn-ea"/>
              <a:ea typeface="+mn-ea"/>
              <a:cs typeface="+mn-cs"/>
            </a:rPr>
            <a:t>　　３．財団は、登録宿泊事業者から提供された個人情報について、登録宿泊事業者に対する本事業の助成金</a:t>
          </a:r>
          <a:endParaRPr lang="en-US" altLang="ja-JP" sz="900" b="0" i="0" u="none" strike="noStrike">
            <a:solidFill>
              <a:schemeClr val="tx1"/>
            </a:solidFill>
            <a:effectLst/>
            <a:latin typeface="+mn-ea"/>
            <a:ea typeface="+mn-ea"/>
            <a:cs typeface="+mn-cs"/>
          </a:endParaRPr>
        </a:p>
        <a:p>
          <a:r>
            <a:rPr lang="ja-JP" altLang="en-US" sz="900" b="0" i="0" u="none" strike="noStrike">
              <a:solidFill>
                <a:schemeClr val="tx1"/>
              </a:solidFill>
              <a:effectLst/>
              <a:latin typeface="+mn-ea"/>
              <a:ea typeface="+mn-ea"/>
              <a:cs typeface="+mn-cs"/>
            </a:rPr>
            <a:t>　　　の支払手続を行うために必要な範囲内で利用する。</a:t>
          </a:r>
          <a:endParaRPr lang="en-US" altLang="ja-JP" sz="900" b="0" i="0" u="none" strike="noStrike">
            <a:solidFill>
              <a:schemeClr val="tx1"/>
            </a:solidFill>
            <a:effectLst/>
            <a:latin typeface="+mn-ea"/>
            <a:ea typeface="+mn-ea"/>
            <a:cs typeface="+mn-cs"/>
          </a:endParaRPr>
        </a:p>
        <a:p>
          <a:r>
            <a:rPr lang="ja-JP" altLang="en-US" sz="900" b="0" i="0" u="none" strike="noStrike">
              <a:solidFill>
                <a:schemeClr val="tx1"/>
              </a:solidFill>
              <a:effectLst/>
              <a:latin typeface="+mn-ea"/>
              <a:ea typeface="+mn-ea"/>
              <a:cs typeface="+mn-cs"/>
            </a:rPr>
            <a:t>　　４．添付される宿泊報告書等も上記の同じ取扱いとする。</a:t>
          </a:r>
          <a:r>
            <a:rPr lang="ja-JP" altLang="en-US" sz="900">
              <a:solidFill>
                <a:schemeClr val="tx1"/>
              </a:solidFill>
              <a:latin typeface="+mn-ea"/>
              <a:ea typeface="+mn-ea"/>
            </a:rPr>
            <a:t> </a:t>
          </a:r>
          <a:endParaRPr kumimoji="1" lang="ja-JP" altLang="en-US" sz="900">
            <a:solidFill>
              <a:schemeClr val="tx1"/>
            </a:solidFill>
            <a:latin typeface="+mn-ea"/>
            <a:ea typeface="+mn-ea"/>
          </a:endParaRPr>
        </a:p>
      </xdr:txBody>
    </xdr:sp>
    <xdr:clientData/>
  </xdr:twoCellAnchor>
  <xdr:twoCellAnchor>
    <xdr:from>
      <xdr:col>8</xdr:col>
      <xdr:colOff>601980</xdr:colOff>
      <xdr:row>8</xdr:row>
      <xdr:rowOff>121920</xdr:rowOff>
    </xdr:from>
    <xdr:to>
      <xdr:col>9</xdr:col>
      <xdr:colOff>68580</xdr:colOff>
      <xdr:row>8</xdr:row>
      <xdr:rowOff>441960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07380" y="2758440"/>
          <a:ext cx="358140" cy="320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51210</xdr:colOff>
      <xdr:row>0</xdr:row>
      <xdr:rowOff>81935</xdr:rowOff>
    </xdr:from>
    <xdr:to>
      <xdr:col>9</xdr:col>
      <xdr:colOff>453571</xdr:colOff>
      <xdr:row>0</xdr:row>
      <xdr:rowOff>1020536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8430" y="81935"/>
          <a:ext cx="6574561" cy="85161"/>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7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700" b="1" i="0" u="none" strike="noStrike">
              <a:solidFill>
                <a:schemeClr val="tx1"/>
              </a:solidFill>
              <a:effectLst/>
              <a:latin typeface="BIZ UDPゴシック" panose="020B0400000000000000" pitchFamily="50" charset="-128"/>
              <a:ea typeface="BIZ UDPゴシック" panose="020B0400000000000000" pitchFamily="50" charset="-128"/>
              <a:cs typeface="+mn-cs"/>
            </a:rPr>
            <a:t>個人情報の取扱いについて</a:t>
          </a:r>
          <a:r>
            <a:rPr lang="en-US" altLang="ja-JP" sz="7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endParaRPr lang="en-US" altLang="ja-JP" sz="7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高齢者を感染から守る宿泊施設への滞在支援事業」（以下、「本事業」という。）に登録された宿泊事業者等は、実績報告書別添（様式４別添）記載の本事業の利用者の個人情報（以下「個人情報」という。）について、</a:t>
          </a:r>
          <a:endParaRPr lang="en-US" altLang="ja-JP" sz="7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以下の目的の範囲内で利用する。</a:t>
          </a:r>
          <a:b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b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１．登録宿泊事業者が、公益財団法人東京観光財団（以下、「財団」という。）に対し、実績報告書別添を用いて割引を利用した高齢者である都内在住者等（以下「利用者」という。）を確認した上で、これを添付し本事業の助成金を請求するとき。</a:t>
          </a:r>
          <a:r>
            <a:rPr lang="ja-JP" altLang="en-US" sz="700">
              <a:solidFill>
                <a:schemeClr val="tx1"/>
              </a:solidFill>
              <a:latin typeface="BIZ UDPゴシック" panose="020B0400000000000000" pitchFamily="50" charset="-128"/>
              <a:ea typeface="BIZ UDPゴシック" panose="020B0400000000000000" pitchFamily="50" charset="-128"/>
            </a:rPr>
            <a:t> </a:t>
          </a:r>
          <a:b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b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２．登録宿泊事業者は、上記の目的のために財団に対して、本事業実績報告書別添により個人情報を提供する。</a:t>
          </a:r>
          <a:r>
            <a:rPr lang="ja-JP" altLang="en-US" sz="700">
              <a:solidFill>
                <a:schemeClr val="tx1"/>
              </a:solidFill>
              <a:latin typeface="BIZ UDPゴシック" panose="020B0400000000000000" pitchFamily="50" charset="-128"/>
              <a:ea typeface="BIZ UDPゴシック" panose="020B0400000000000000" pitchFamily="50" charset="-128"/>
            </a:rPr>
            <a:t> </a:t>
          </a:r>
          <a:b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b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３．財団は、登録宿泊事業者から提供された個人情報について、登録宿泊事業者に対する本事業の助成金の支払手続を行うために必要な範囲内で利用する。</a:t>
          </a:r>
          <a:endParaRPr lang="en-US" altLang="ja-JP" sz="7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700" b="0" i="0" u="none" strike="noStrike">
              <a:solidFill>
                <a:schemeClr val="dk1"/>
              </a:solidFill>
              <a:effectLst/>
              <a:latin typeface="BIZ UDPゴシック" panose="020B0400000000000000" pitchFamily="50" charset="-128"/>
              <a:ea typeface="BIZ UDPゴシック" panose="020B0400000000000000" pitchFamily="50" charset="-128"/>
              <a:cs typeface="+mn-cs"/>
            </a:rPr>
            <a:t>　　４．添付される宿泊証明書等も上記の同じ取扱いとする。</a:t>
          </a:r>
          <a:r>
            <a:rPr lang="ja-JP" altLang="en-US" sz="700">
              <a:latin typeface="BIZ UDPゴシック" panose="020B0400000000000000" pitchFamily="50" charset="-128"/>
              <a:ea typeface="BIZ UDPゴシック" panose="020B0400000000000000" pitchFamily="50" charset="-128"/>
            </a:rPr>
            <a:t> </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9072</xdr:colOff>
      <xdr:row>0</xdr:row>
      <xdr:rowOff>63500</xdr:rowOff>
    </xdr:from>
    <xdr:to>
      <xdr:col>10</xdr:col>
      <xdr:colOff>197771</xdr:colOff>
      <xdr:row>0</xdr:row>
      <xdr:rowOff>1002101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4690" y="63500"/>
          <a:ext cx="10362272" cy="938601"/>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7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700" b="1" i="0" u="none" strike="noStrike">
              <a:solidFill>
                <a:schemeClr val="tx1"/>
              </a:solidFill>
              <a:effectLst/>
              <a:latin typeface="BIZ UDPゴシック" panose="020B0400000000000000" pitchFamily="50" charset="-128"/>
              <a:ea typeface="BIZ UDPゴシック" panose="020B0400000000000000" pitchFamily="50" charset="-128"/>
              <a:cs typeface="+mn-cs"/>
            </a:rPr>
            <a:t>個人情報の取扱いについて</a:t>
          </a:r>
          <a:r>
            <a:rPr lang="en-US" altLang="ja-JP" sz="7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endParaRPr lang="en-US" altLang="ja-JP" sz="7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高齢者を感染から守る宿泊施設への滞在支援事業」（以下、「本事業」という。）に登録された宿泊事業者等は、実績報告書別添（様式４別添）記載の本事業の利用者の個人情報（以下「個人情報」という。）について、</a:t>
          </a:r>
          <a:endParaRPr lang="en-US" altLang="ja-JP" sz="7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以下の目的の範囲内で利用する。</a:t>
          </a:r>
          <a:b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b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１．登録宿泊事業者が、公益財団法人東京観光財団（以下、「財団」という。）に対し、実績報告書別添を用いて割引を利用した高齢者である都内在住者等（以下「利用者」という。）を確認した上で、これを添付し本事業の助成金を請求するとき。</a:t>
          </a:r>
          <a:r>
            <a:rPr lang="ja-JP" altLang="en-US" sz="700">
              <a:solidFill>
                <a:schemeClr val="tx1"/>
              </a:solidFill>
              <a:latin typeface="BIZ UDPゴシック" panose="020B0400000000000000" pitchFamily="50" charset="-128"/>
              <a:ea typeface="BIZ UDPゴシック" panose="020B0400000000000000" pitchFamily="50" charset="-128"/>
            </a:rPr>
            <a:t> </a:t>
          </a:r>
          <a:b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b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２．登録宿泊事業者は、上記の目的のために財団に対して、本事業実績報告書別添により個人情報を提供する。</a:t>
          </a:r>
          <a:r>
            <a:rPr lang="ja-JP" altLang="en-US" sz="700">
              <a:solidFill>
                <a:schemeClr val="tx1"/>
              </a:solidFill>
              <a:latin typeface="BIZ UDPゴシック" panose="020B0400000000000000" pitchFamily="50" charset="-128"/>
              <a:ea typeface="BIZ UDPゴシック" panose="020B0400000000000000" pitchFamily="50" charset="-128"/>
            </a:rPr>
            <a:t> </a:t>
          </a:r>
          <a:b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br>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３．財団は、登録宿泊事業者から提供された個人情報について、登録宿泊事業者に対する本事業の助成金の支払手続を行うために必要な範囲内で利用する。</a:t>
          </a:r>
          <a:endParaRPr lang="en-US" altLang="ja-JP" sz="7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r>
            <a:rPr lang="ja-JP" altLang="en-US" sz="700" b="0" i="0" u="none" strike="noStrike">
              <a:solidFill>
                <a:schemeClr val="tx1"/>
              </a:solidFill>
              <a:effectLst/>
              <a:latin typeface="BIZ UDPゴシック" panose="020B0400000000000000" pitchFamily="50" charset="-128"/>
              <a:ea typeface="BIZ UDPゴシック" panose="020B0400000000000000" pitchFamily="50" charset="-128"/>
              <a:cs typeface="+mn-cs"/>
            </a:rPr>
            <a:t>　　４．添付される宿泊証明書等も上記の同じ取扱いとする。</a:t>
          </a:r>
          <a:r>
            <a:rPr lang="ja-JP" altLang="en-US" sz="700">
              <a:solidFill>
                <a:schemeClr val="tx1"/>
              </a:solidFill>
              <a:latin typeface="BIZ UDPゴシック" panose="020B0400000000000000" pitchFamily="50" charset="-128"/>
              <a:ea typeface="BIZ UDPゴシック" panose="020B0400000000000000" pitchFamily="50" charset="-128"/>
            </a:rPr>
            <a:t> </a:t>
          </a:r>
          <a:endParaRPr kumimoji="1" lang="ja-JP" altLang="en-US" sz="7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622396</xdr:colOff>
      <xdr:row>0</xdr:row>
      <xdr:rowOff>337374</xdr:rowOff>
    </xdr:from>
    <xdr:to>
      <xdr:col>16</xdr:col>
      <xdr:colOff>709648</xdr:colOff>
      <xdr:row>0</xdr:row>
      <xdr:rowOff>757477</xdr:rowOff>
    </xdr:to>
    <xdr:sp macro="" textlink="">
      <xdr:nvSpPr>
        <xdr:cNvPr id="6" name="AutoShape 2">
          <a:extLst>
            <a:ext uri="{FF2B5EF4-FFF2-40B4-BE49-F238E27FC236}">
              <a16:creationId xmlns:a16="http://schemas.microsoft.com/office/drawing/2014/main" id="{00000000-0008-0000-0200-000006000000}"/>
            </a:ext>
          </a:extLst>
        </xdr:cNvPr>
        <xdr:cNvSpPr>
          <a:spLocks noChangeArrowheads="1"/>
        </xdr:cNvSpPr>
      </xdr:nvSpPr>
      <xdr:spPr bwMode="auto">
        <a:xfrm>
          <a:off x="11651037" y="337374"/>
          <a:ext cx="3978687" cy="420103"/>
        </a:xfrm>
        <a:prstGeom prst="roundRect">
          <a:avLst>
            <a:gd name="adj" fmla="val 16667"/>
          </a:avLst>
        </a:prstGeom>
        <a:solidFill>
          <a:srgbClr val="FFC000"/>
        </a:solidFill>
        <a:ln w="9525">
          <a:solidFill>
            <a:srgbClr val="0000FF"/>
          </a:solidFill>
          <a:round/>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HG丸ｺﾞｼｯｸM-PRO"/>
              <a:ea typeface="HG丸ｺﾞｼｯｸM-PRO"/>
            </a:rPr>
            <a:t>６連泊途中でチェックアウトした場合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0</xdr:row>
      <xdr:rowOff>104775</xdr:rowOff>
    </xdr:from>
    <xdr:to>
      <xdr:col>6</xdr:col>
      <xdr:colOff>1</xdr:colOff>
      <xdr:row>2</xdr:row>
      <xdr:rowOff>89535</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95251" y="104775"/>
          <a:ext cx="1852820" cy="382325"/>
        </a:xfrm>
        <a:prstGeom prst="roundRect">
          <a:avLst/>
        </a:prstGeom>
        <a:solidFill>
          <a:schemeClr val="bg1">
            <a:lumMod val="85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HG丸ｺﾞｼｯｸM-PRO" panose="020F0600000000000000" pitchFamily="50" charset="-128"/>
              <a:ea typeface="HG丸ｺﾞｼｯｸM-PRO" panose="020F0600000000000000" pitchFamily="50" charset="-128"/>
            </a:rPr>
            <a:t>高齢者滞在支援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35"/>
  <sheetViews>
    <sheetView view="pageBreakPreview" zoomScaleNormal="96" zoomScaleSheetLayoutView="100" workbookViewId="0">
      <selection activeCell="F10" sqref="F10"/>
    </sheetView>
  </sheetViews>
  <sheetFormatPr defaultColWidth="9" defaultRowHeight="13.2"/>
  <cols>
    <col min="1" max="1" width="5.6640625" style="79" customWidth="1"/>
    <col min="2" max="3" width="9" style="79"/>
    <col min="4" max="4" width="5.88671875" style="79" customWidth="1"/>
    <col min="5" max="5" width="8.6640625" style="79" customWidth="1"/>
    <col min="6" max="6" width="11.33203125" style="79" customWidth="1"/>
    <col min="7" max="7" width="12.44140625" style="79" customWidth="1"/>
    <col min="8" max="8" width="12.6640625" style="79" customWidth="1"/>
    <col min="9" max="9" width="13" style="79" customWidth="1"/>
    <col min="10" max="10" width="6.6640625" style="79" customWidth="1"/>
    <col min="11" max="16384" width="9" style="79"/>
  </cols>
  <sheetData>
    <row r="1" spans="1:10" ht="36" customHeight="1">
      <c r="I1" s="134" t="s">
        <v>78</v>
      </c>
    </row>
    <row r="2" spans="1:10" ht="27" customHeight="1">
      <c r="I2" s="80"/>
    </row>
    <row r="3" spans="1:10" ht="41.4">
      <c r="B3" s="81"/>
      <c r="H3" s="142" t="s">
        <v>29</v>
      </c>
      <c r="I3" s="142"/>
    </row>
    <row r="4" spans="1:10" ht="13.8">
      <c r="B4" s="82"/>
    </row>
    <row r="5" spans="1:10" ht="23.25" customHeight="1">
      <c r="B5" s="83" t="s">
        <v>10</v>
      </c>
    </row>
    <row r="6" spans="1:10" ht="24" customHeight="1">
      <c r="B6" s="84" t="s">
        <v>28</v>
      </c>
    </row>
    <row r="7" spans="1:10" ht="17.25" customHeight="1">
      <c r="B7" s="84"/>
    </row>
    <row r="8" spans="1:10" ht="26.25" customHeight="1">
      <c r="B8" s="85"/>
      <c r="F8" s="131" t="s">
        <v>19</v>
      </c>
      <c r="G8" s="145"/>
      <c r="H8" s="145"/>
    </row>
    <row r="9" spans="1:10" ht="39.75" customHeight="1">
      <c r="B9" s="86"/>
      <c r="C9" s="133"/>
      <c r="D9" s="86"/>
      <c r="E9" s="86"/>
      <c r="F9" s="87" t="s">
        <v>9</v>
      </c>
      <c r="G9" s="144"/>
      <c r="H9" s="144"/>
      <c r="I9" s="144"/>
    </row>
    <row r="10" spans="1:10" ht="29.25" customHeight="1">
      <c r="B10" s="86"/>
      <c r="C10" s="86"/>
      <c r="D10" s="86"/>
      <c r="E10" s="86"/>
      <c r="F10" s="88" t="s">
        <v>8</v>
      </c>
      <c r="G10" s="143"/>
      <c r="H10" s="143"/>
      <c r="I10" s="143"/>
    </row>
    <row r="11" spans="1:10" ht="29.25" customHeight="1">
      <c r="B11" s="86"/>
      <c r="C11" s="86"/>
      <c r="D11" s="86"/>
      <c r="E11" s="86"/>
      <c r="F11" s="89" t="s">
        <v>7</v>
      </c>
      <c r="G11" s="143"/>
      <c r="H11" s="143"/>
      <c r="I11" s="143"/>
    </row>
    <row r="12" spans="1:10" ht="29.25" customHeight="1">
      <c r="B12" s="86"/>
      <c r="C12" s="86"/>
      <c r="D12" s="86"/>
      <c r="E12" s="86"/>
      <c r="F12" s="90" t="s">
        <v>6</v>
      </c>
      <c r="G12" s="143"/>
      <c r="H12" s="143"/>
      <c r="I12" s="143"/>
    </row>
    <row r="13" spans="1:10" ht="23.1" customHeight="1">
      <c r="B13" s="86"/>
      <c r="C13" s="133"/>
      <c r="D13" s="86"/>
      <c r="E13" s="86"/>
      <c r="F13" s="91"/>
      <c r="G13" s="92"/>
      <c r="H13" s="93"/>
      <c r="I13" s="92"/>
    </row>
    <row r="14" spans="1:10" ht="23.25" customHeight="1">
      <c r="A14" s="146" t="s">
        <v>74</v>
      </c>
      <c r="B14" s="146"/>
      <c r="C14" s="146"/>
      <c r="D14" s="146"/>
      <c r="E14" s="146"/>
      <c r="F14" s="146"/>
      <c r="G14" s="146"/>
      <c r="H14" s="146"/>
      <c r="I14" s="146"/>
      <c r="J14" s="146"/>
    </row>
    <row r="15" spans="1:10" ht="13.8">
      <c r="B15" s="94"/>
    </row>
    <row r="16" spans="1:10" ht="13.8">
      <c r="B16" s="94"/>
    </row>
    <row r="17" spans="1:9" ht="43.5" customHeight="1">
      <c r="A17" s="163" t="s">
        <v>75</v>
      </c>
      <c r="B17" s="164"/>
      <c r="C17" s="164"/>
      <c r="D17" s="164"/>
      <c r="E17" s="164"/>
      <c r="F17" s="164"/>
      <c r="G17" s="164"/>
      <c r="H17" s="164"/>
      <c r="I17" s="164"/>
    </row>
    <row r="18" spans="1:9">
      <c r="B18" s="95"/>
    </row>
    <row r="19" spans="1:9">
      <c r="B19" s="147" t="s">
        <v>5</v>
      </c>
      <c r="C19" s="147"/>
      <c r="D19" s="147"/>
      <c r="E19" s="147"/>
      <c r="F19" s="147"/>
      <c r="G19" s="147"/>
      <c r="H19" s="147"/>
      <c r="I19" s="147"/>
    </row>
    <row r="20" spans="1:9">
      <c r="B20" s="149" t="s">
        <v>4</v>
      </c>
      <c r="C20" s="149"/>
    </row>
    <row r="21" spans="1:9">
      <c r="B21" s="96" t="s">
        <v>3</v>
      </c>
    </row>
    <row r="22" spans="1:9" ht="28.5" customHeight="1" thickBot="1">
      <c r="B22" s="150" t="s">
        <v>2</v>
      </c>
      <c r="C22" s="150"/>
      <c r="D22" s="150"/>
      <c r="E22" s="150"/>
      <c r="F22" s="151"/>
      <c r="G22" s="151"/>
      <c r="H22" s="151"/>
      <c r="I22" s="151"/>
    </row>
    <row r="23" spans="1:9" ht="39.75" customHeight="1" thickBot="1">
      <c r="B23" s="156"/>
      <c r="C23" s="157"/>
      <c r="D23" s="158" t="s">
        <v>66</v>
      </c>
      <c r="E23" s="159"/>
      <c r="F23" s="152" t="s">
        <v>67</v>
      </c>
      <c r="G23" s="153"/>
      <c r="H23" s="154" t="s">
        <v>1</v>
      </c>
      <c r="I23" s="155"/>
    </row>
    <row r="24" spans="1:9" ht="42.75" customHeight="1">
      <c r="B24" s="158" t="s">
        <v>0</v>
      </c>
      <c r="C24" s="160"/>
      <c r="D24" s="161" t="s">
        <v>62</v>
      </c>
      <c r="E24" s="161"/>
      <c r="F24" s="162" t="s">
        <v>61</v>
      </c>
      <c r="G24" s="162"/>
      <c r="H24" s="148" t="s">
        <v>61</v>
      </c>
      <c r="I24" s="148"/>
    </row>
    <row r="25" spans="1:9" ht="19.5" customHeight="1">
      <c r="B25" s="97"/>
    </row>
    <row r="26" spans="1:9">
      <c r="B26" s="97"/>
    </row>
    <row r="27" spans="1:9">
      <c r="B27" s="97"/>
    </row>
    <row r="28" spans="1:9">
      <c r="B28" s="97"/>
    </row>
    <row r="33" s="79" customFormat="1" ht="27.75" customHeight="1"/>
    <row r="35" s="79" customFormat="1" ht="27" customHeight="1"/>
  </sheetData>
  <sheetProtection algorithmName="SHA-512" hashValue="GK3652KbY1x7UFc7oX3nLcAJpYRP0dUnrSBLRwk40pBkdIaA6TMRQ5yQ0BIrEjA+sM4IX+i0dUyrN1L2YDOzJg==" saltValue="eNc7eoQupyMMOxtIO+cqOA==" spinCount="100000" sheet="1" objects="1" scenarios="1"/>
  <mergeCells count="19">
    <mergeCell ref="A14:J14"/>
    <mergeCell ref="B19:I19"/>
    <mergeCell ref="H24:I24"/>
    <mergeCell ref="B20:C20"/>
    <mergeCell ref="B22:I22"/>
    <mergeCell ref="F23:G23"/>
    <mergeCell ref="H23:I23"/>
    <mergeCell ref="B23:C23"/>
    <mergeCell ref="D23:E23"/>
    <mergeCell ref="B24:C24"/>
    <mergeCell ref="D24:E24"/>
    <mergeCell ref="F24:G24"/>
    <mergeCell ref="A17:I17"/>
    <mergeCell ref="H3:I3"/>
    <mergeCell ref="G10:I10"/>
    <mergeCell ref="G11:I11"/>
    <mergeCell ref="G12:I12"/>
    <mergeCell ref="G9:I9"/>
    <mergeCell ref="G8:H8"/>
  </mergeCells>
  <phoneticPr fontId="2"/>
  <pageMargins left="0.70866141732283472" right="0.31496062992125984" top="0.59055118110236227" bottom="0.39370078740157483" header="0.31496062992125984" footer="0.31496062992125984"/>
  <pageSetup paperSize="9" scale="99" orientation="portrait" r:id="rId1"/>
  <ignoredErrors>
    <ignoredError sqref="I2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R32"/>
  <sheetViews>
    <sheetView showGridLines="0" tabSelected="1" zoomScale="70" zoomScaleNormal="70" zoomScaleSheetLayoutView="40" workbookViewId="0">
      <selection activeCell="B9" sqref="B9:B10"/>
    </sheetView>
  </sheetViews>
  <sheetFormatPr defaultColWidth="9" defaultRowHeight="10.8"/>
  <cols>
    <col min="1" max="1" width="1.109375" style="1" customWidth="1"/>
    <col min="2" max="2" width="6" style="1" customWidth="1"/>
    <col min="3" max="3" width="24.21875" style="1" customWidth="1"/>
    <col min="4" max="4" width="35.33203125" style="1" customWidth="1"/>
    <col min="5" max="5" width="21" style="1" customWidth="1"/>
    <col min="6" max="6" width="16.33203125" style="1" customWidth="1"/>
    <col min="7" max="7" width="14.6640625" style="1" customWidth="1"/>
    <col min="8" max="8" width="28.44140625" style="1" customWidth="1"/>
    <col min="9" max="9" width="9.44140625" style="14" customWidth="1"/>
    <col min="10" max="11" width="8.6640625" style="1" customWidth="1"/>
    <col min="12" max="12" width="9.33203125" style="1" customWidth="1"/>
    <col min="13" max="13" width="10.44140625" style="1" customWidth="1"/>
    <col min="14" max="15" width="15.77734375" style="2" customWidth="1"/>
    <col min="16" max="17" width="15.77734375" style="1" customWidth="1"/>
    <col min="18" max="18" width="64.77734375" style="1" customWidth="1"/>
    <col min="19" max="19" width="1.21875" style="1" customWidth="1"/>
    <col min="20" max="16384" width="9" style="1"/>
  </cols>
  <sheetData>
    <row r="1" spans="2:18" ht="87" customHeight="1">
      <c r="P1" s="165" t="s">
        <v>79</v>
      </c>
      <c r="Q1" s="165"/>
      <c r="R1" s="165"/>
    </row>
    <row r="2" spans="2:18" ht="24.75" customHeight="1">
      <c r="B2" s="112" t="s">
        <v>71</v>
      </c>
      <c r="C2" s="3"/>
      <c r="D2" s="3"/>
      <c r="E2" s="3"/>
      <c r="F2" s="3"/>
      <c r="G2" s="3"/>
      <c r="H2" s="3"/>
      <c r="I2" s="15"/>
      <c r="J2" s="4"/>
      <c r="K2" s="4"/>
      <c r="L2" s="4"/>
      <c r="M2" s="4"/>
      <c r="N2" s="5"/>
      <c r="O2" s="5"/>
      <c r="P2" s="4"/>
      <c r="Q2" s="4"/>
      <c r="R2" s="4"/>
    </row>
    <row r="3" spans="2:18" s="17" customFormat="1" ht="18" customHeight="1">
      <c r="B3" s="166" t="s">
        <v>25</v>
      </c>
      <c r="C3" s="166"/>
      <c r="D3" s="166"/>
      <c r="E3" s="166"/>
      <c r="F3" s="166"/>
      <c r="G3" s="166"/>
      <c r="H3" s="166"/>
      <c r="I3" s="166"/>
      <c r="J3" s="166"/>
      <c r="K3" s="166"/>
      <c r="L3" s="166"/>
      <c r="M3" s="166"/>
      <c r="N3" s="166"/>
      <c r="O3" s="166"/>
      <c r="P3" s="1"/>
      <c r="Q3" s="1"/>
      <c r="R3" s="1"/>
    </row>
    <row r="4" spans="2:18" ht="18" customHeight="1">
      <c r="B4" s="166" t="s">
        <v>26</v>
      </c>
      <c r="C4" s="166"/>
      <c r="D4" s="166"/>
      <c r="E4" s="166"/>
      <c r="F4" s="166"/>
      <c r="G4" s="166"/>
      <c r="H4" s="166"/>
      <c r="I4" s="166"/>
      <c r="J4" s="166"/>
      <c r="K4" s="166"/>
      <c r="L4" s="166"/>
      <c r="M4" s="166"/>
      <c r="N4" s="166"/>
      <c r="O4" s="166"/>
    </row>
    <row r="5" spans="2:18" ht="18" customHeight="1">
      <c r="B5" s="166" t="s">
        <v>85</v>
      </c>
      <c r="C5" s="166"/>
      <c r="D5" s="166"/>
      <c r="E5" s="166"/>
      <c r="F5" s="166"/>
      <c r="G5" s="166"/>
      <c r="H5" s="166"/>
      <c r="I5" s="166"/>
      <c r="J5" s="166"/>
      <c r="K5" s="166"/>
      <c r="L5" s="166"/>
      <c r="M5" s="166"/>
      <c r="N5" s="166"/>
      <c r="O5" s="166"/>
    </row>
    <row r="6" spans="2:18" ht="18" customHeight="1">
      <c r="B6" s="56"/>
      <c r="C6" s="56"/>
      <c r="D6" s="56"/>
      <c r="E6" s="56"/>
      <c r="F6" s="56"/>
      <c r="G6" s="56"/>
      <c r="H6" s="56"/>
      <c r="I6" s="56"/>
      <c r="J6" s="56"/>
      <c r="K6" s="167"/>
      <c r="L6" s="168"/>
      <c r="M6" s="168"/>
      <c r="N6" s="168"/>
      <c r="O6" s="168"/>
      <c r="P6" s="169" t="s">
        <v>33</v>
      </c>
      <c r="Q6" s="169"/>
      <c r="R6" s="170"/>
    </row>
    <row r="7" spans="2:18" ht="18" customHeight="1">
      <c r="B7" s="57"/>
      <c r="C7" s="57"/>
      <c r="D7" s="57"/>
      <c r="E7" s="57"/>
      <c r="F7" s="58"/>
      <c r="G7" s="59"/>
      <c r="H7" s="59"/>
      <c r="I7" s="59"/>
      <c r="J7" s="59"/>
      <c r="K7" s="167"/>
      <c r="L7" s="168"/>
      <c r="M7" s="168"/>
      <c r="N7" s="168"/>
      <c r="O7" s="168"/>
      <c r="P7" s="169"/>
      <c r="Q7" s="169"/>
      <c r="R7" s="171"/>
    </row>
    <row r="8" spans="2:18" s="13" customFormat="1" ht="15" customHeight="1" thickBot="1">
      <c r="B8" s="16"/>
      <c r="C8" s="183"/>
      <c r="D8" s="183"/>
      <c r="E8" s="183"/>
      <c r="F8" s="183"/>
      <c r="G8" s="183"/>
      <c r="H8" s="183"/>
      <c r="I8" s="183"/>
      <c r="J8" s="183"/>
    </row>
    <row r="9" spans="2:18" ht="28.95" customHeight="1">
      <c r="B9" s="172" t="s">
        <v>18</v>
      </c>
      <c r="C9" s="174" t="s">
        <v>17</v>
      </c>
      <c r="D9" s="175"/>
      <c r="E9" s="176"/>
      <c r="F9" s="177" t="s">
        <v>16</v>
      </c>
      <c r="G9" s="179" t="s">
        <v>88</v>
      </c>
      <c r="H9" s="181" t="s">
        <v>15</v>
      </c>
      <c r="I9" s="184" t="s">
        <v>89</v>
      </c>
      <c r="J9" s="186" t="s">
        <v>14</v>
      </c>
      <c r="K9" s="188" t="s">
        <v>82</v>
      </c>
      <c r="L9" s="196" t="s">
        <v>83</v>
      </c>
      <c r="M9" s="196" t="s">
        <v>84</v>
      </c>
      <c r="N9" s="194" t="s">
        <v>64</v>
      </c>
      <c r="O9" s="192" t="s">
        <v>65</v>
      </c>
      <c r="P9" s="177" t="s">
        <v>31</v>
      </c>
      <c r="Q9" s="190" t="s">
        <v>72</v>
      </c>
      <c r="R9" s="184" t="s">
        <v>68</v>
      </c>
    </row>
    <row r="10" spans="2:18" ht="39" customHeight="1" thickBot="1">
      <c r="B10" s="173"/>
      <c r="C10" s="6" t="s">
        <v>13</v>
      </c>
      <c r="D10" s="7" t="s">
        <v>12</v>
      </c>
      <c r="E10" s="8" t="s">
        <v>11</v>
      </c>
      <c r="F10" s="178"/>
      <c r="G10" s="180"/>
      <c r="H10" s="182"/>
      <c r="I10" s="185"/>
      <c r="J10" s="187"/>
      <c r="K10" s="189"/>
      <c r="L10" s="197"/>
      <c r="M10" s="197"/>
      <c r="N10" s="195"/>
      <c r="O10" s="193"/>
      <c r="P10" s="178"/>
      <c r="Q10" s="191"/>
      <c r="R10" s="185"/>
    </row>
    <row r="11" spans="2:18" ht="54.6" customHeight="1" thickTop="1" thickBot="1">
      <c r="B11" s="113" t="s">
        <v>20</v>
      </c>
      <c r="C11" s="114" t="s">
        <v>30</v>
      </c>
      <c r="D11" s="115" t="s">
        <v>21</v>
      </c>
      <c r="E11" s="116" t="s">
        <v>22</v>
      </c>
      <c r="F11" s="117" t="s">
        <v>23</v>
      </c>
      <c r="G11" s="118">
        <v>44621</v>
      </c>
      <c r="H11" s="119" t="s">
        <v>24</v>
      </c>
      <c r="I11" s="120">
        <v>6</v>
      </c>
      <c r="J11" s="121">
        <v>1</v>
      </c>
      <c r="K11" s="122">
        <f>L11+M11</f>
        <v>2</v>
      </c>
      <c r="L11" s="123">
        <v>1</v>
      </c>
      <c r="M11" s="124">
        <v>1</v>
      </c>
      <c r="N11" s="125">
        <v>12000</v>
      </c>
      <c r="O11" s="121">
        <f>IF(ISERROR(I11*K11*N11),"",(I11*K11*N11))</f>
        <v>144000</v>
      </c>
      <c r="P11" s="126">
        <f>IFERROR(I11*K11,"")</f>
        <v>12</v>
      </c>
      <c r="Q11" s="127">
        <f>IFERROR((P11*5000),0)</f>
        <v>60000</v>
      </c>
      <c r="R11" s="128"/>
    </row>
    <row r="12" spans="2:18" ht="45" customHeight="1" thickTop="1">
      <c r="B12" s="60">
        <v>1</v>
      </c>
      <c r="C12" s="29"/>
      <c r="D12" s="20"/>
      <c r="E12" s="21"/>
      <c r="F12" s="22"/>
      <c r="G12" s="44"/>
      <c r="H12" s="23"/>
      <c r="I12" s="48"/>
      <c r="J12" s="51"/>
      <c r="K12" s="135" t="str">
        <f>IF(L12+M12=0,"",L12+M12)</f>
        <v/>
      </c>
      <c r="L12" s="99"/>
      <c r="M12" s="105"/>
      <c r="N12" s="109"/>
      <c r="O12" s="138" t="str">
        <f t="shared" ref="O12:O31" si="0">IF(ISERROR(I12*K12*N12),"",(I12*K12*N12))</f>
        <v/>
      </c>
      <c r="P12" s="61" t="str">
        <f>IFERROR(I12*K12,"")</f>
        <v/>
      </c>
      <c r="Q12" s="30" t="str">
        <f>IF(OR(N12&lt;6000,N12&gt;20000),"",P12*5000)</f>
        <v/>
      </c>
      <c r="R12" s="10"/>
    </row>
    <row r="13" spans="2:18" ht="45" customHeight="1">
      <c r="B13" s="62">
        <v>2</v>
      </c>
      <c r="C13" s="19"/>
      <c r="D13" s="20"/>
      <c r="E13" s="21"/>
      <c r="F13" s="22"/>
      <c r="G13" s="44"/>
      <c r="H13" s="23"/>
      <c r="I13" s="48"/>
      <c r="J13" s="51"/>
      <c r="K13" s="135" t="str">
        <f t="shared" ref="K13:K31" si="1">IF(L13+M13=0,"",L13+M13)</f>
        <v/>
      </c>
      <c r="L13" s="99"/>
      <c r="M13" s="105"/>
      <c r="N13" s="109"/>
      <c r="O13" s="138" t="str">
        <f t="shared" si="0"/>
        <v/>
      </c>
      <c r="P13" s="61" t="str">
        <f t="shared" ref="P13:P31" si="2">IFERROR(I13*K13,"")</f>
        <v/>
      </c>
      <c r="Q13" s="30" t="str">
        <f t="shared" ref="Q13:Q31" si="3">IF(OR(N13&lt;6000,N13&gt;20000),"",P13*5000)</f>
        <v/>
      </c>
      <c r="R13" s="11"/>
    </row>
    <row r="14" spans="2:18" ht="45" customHeight="1">
      <c r="B14" s="62">
        <v>3</v>
      </c>
      <c r="C14" s="19"/>
      <c r="D14" s="20"/>
      <c r="E14" s="21"/>
      <c r="F14" s="22"/>
      <c r="G14" s="44"/>
      <c r="H14" s="23"/>
      <c r="I14" s="48"/>
      <c r="J14" s="39"/>
      <c r="K14" s="135" t="str">
        <f t="shared" si="1"/>
        <v/>
      </c>
      <c r="L14" s="100"/>
      <c r="M14" s="106"/>
      <c r="N14" s="110"/>
      <c r="O14" s="139" t="str">
        <f t="shared" si="0"/>
        <v/>
      </c>
      <c r="P14" s="61" t="str">
        <f t="shared" si="2"/>
        <v/>
      </c>
      <c r="Q14" s="30" t="str">
        <f t="shared" si="3"/>
        <v/>
      </c>
      <c r="R14" s="11"/>
    </row>
    <row r="15" spans="2:18" ht="45" customHeight="1">
      <c r="B15" s="62">
        <v>4</v>
      </c>
      <c r="C15" s="19"/>
      <c r="D15" s="20"/>
      <c r="E15" s="21"/>
      <c r="F15" s="22"/>
      <c r="G15" s="44"/>
      <c r="H15" s="23"/>
      <c r="I15" s="48"/>
      <c r="J15" s="39"/>
      <c r="K15" s="135" t="str">
        <f t="shared" ref="K15" si="4">IF(L15+M15=0,"",L15+M15)</f>
        <v/>
      </c>
      <c r="L15" s="100"/>
      <c r="M15" s="106"/>
      <c r="N15" s="110"/>
      <c r="O15" s="139" t="str">
        <f t="shared" ref="O15" si="5">IF(ISERROR(I15*K15*N15),"",(I15*K15*N15))</f>
        <v/>
      </c>
      <c r="P15" s="61" t="str">
        <f t="shared" si="2"/>
        <v/>
      </c>
      <c r="Q15" s="30" t="str">
        <f t="shared" si="3"/>
        <v/>
      </c>
      <c r="R15" s="11"/>
    </row>
    <row r="16" spans="2:18" ht="45" customHeight="1">
      <c r="B16" s="62">
        <v>5</v>
      </c>
      <c r="C16" s="19"/>
      <c r="D16" s="20"/>
      <c r="E16" s="21"/>
      <c r="F16" s="22"/>
      <c r="G16" s="44"/>
      <c r="H16" s="23"/>
      <c r="I16" s="48"/>
      <c r="J16" s="51"/>
      <c r="K16" s="135" t="str">
        <f t="shared" si="1"/>
        <v/>
      </c>
      <c r="L16" s="99"/>
      <c r="M16" s="105"/>
      <c r="N16" s="109"/>
      <c r="O16" s="138" t="str">
        <f t="shared" si="0"/>
        <v/>
      </c>
      <c r="P16" s="61" t="str">
        <f t="shared" si="2"/>
        <v/>
      </c>
      <c r="Q16" s="30" t="str">
        <f t="shared" si="3"/>
        <v/>
      </c>
      <c r="R16" s="11"/>
    </row>
    <row r="17" spans="2:18" ht="45" customHeight="1">
      <c r="B17" s="62">
        <v>6</v>
      </c>
      <c r="C17" s="19"/>
      <c r="D17" s="20"/>
      <c r="E17" s="21"/>
      <c r="F17" s="22"/>
      <c r="G17" s="44"/>
      <c r="H17" s="23"/>
      <c r="I17" s="48"/>
      <c r="J17" s="51"/>
      <c r="K17" s="135" t="str">
        <f t="shared" si="1"/>
        <v/>
      </c>
      <c r="L17" s="99"/>
      <c r="M17" s="105"/>
      <c r="N17" s="109"/>
      <c r="O17" s="138" t="str">
        <f t="shared" si="0"/>
        <v/>
      </c>
      <c r="P17" s="61" t="str">
        <f t="shared" si="2"/>
        <v/>
      </c>
      <c r="Q17" s="30" t="str">
        <f t="shared" si="3"/>
        <v/>
      </c>
      <c r="R17" s="11"/>
    </row>
    <row r="18" spans="2:18" ht="45" customHeight="1">
      <c r="B18" s="62">
        <v>7</v>
      </c>
      <c r="C18" s="19"/>
      <c r="D18" s="20"/>
      <c r="E18" s="21"/>
      <c r="F18" s="22"/>
      <c r="G18" s="44"/>
      <c r="H18" s="23"/>
      <c r="I18" s="48"/>
      <c r="J18" s="51"/>
      <c r="K18" s="135" t="str">
        <f t="shared" si="1"/>
        <v/>
      </c>
      <c r="L18" s="99"/>
      <c r="M18" s="105"/>
      <c r="N18" s="109"/>
      <c r="O18" s="138" t="str">
        <f t="shared" si="0"/>
        <v/>
      </c>
      <c r="P18" s="61" t="str">
        <f t="shared" si="2"/>
        <v/>
      </c>
      <c r="Q18" s="30" t="str">
        <f t="shared" si="3"/>
        <v/>
      </c>
      <c r="R18" s="11"/>
    </row>
    <row r="19" spans="2:18" ht="45" customHeight="1">
      <c r="B19" s="62">
        <v>8</v>
      </c>
      <c r="C19" s="19"/>
      <c r="D19" s="20"/>
      <c r="E19" s="21"/>
      <c r="F19" s="22"/>
      <c r="G19" s="44"/>
      <c r="H19" s="23"/>
      <c r="I19" s="48"/>
      <c r="J19" s="51"/>
      <c r="K19" s="135" t="str">
        <f t="shared" si="1"/>
        <v/>
      </c>
      <c r="L19" s="99"/>
      <c r="M19" s="105"/>
      <c r="N19" s="109"/>
      <c r="O19" s="138" t="str">
        <f t="shared" si="0"/>
        <v/>
      </c>
      <c r="P19" s="61" t="str">
        <f t="shared" si="2"/>
        <v/>
      </c>
      <c r="Q19" s="30" t="str">
        <f t="shared" si="3"/>
        <v/>
      </c>
      <c r="R19" s="11"/>
    </row>
    <row r="20" spans="2:18" ht="45" customHeight="1">
      <c r="B20" s="62">
        <v>9</v>
      </c>
      <c r="C20" s="19"/>
      <c r="D20" s="20"/>
      <c r="E20" s="21"/>
      <c r="F20" s="22"/>
      <c r="G20" s="44"/>
      <c r="H20" s="23"/>
      <c r="I20" s="48"/>
      <c r="J20" s="51"/>
      <c r="K20" s="135" t="str">
        <f t="shared" si="1"/>
        <v/>
      </c>
      <c r="L20" s="99"/>
      <c r="M20" s="105"/>
      <c r="N20" s="109"/>
      <c r="O20" s="138" t="str">
        <f t="shared" si="0"/>
        <v/>
      </c>
      <c r="P20" s="61" t="str">
        <f t="shared" si="2"/>
        <v/>
      </c>
      <c r="Q20" s="30" t="str">
        <f t="shared" si="3"/>
        <v/>
      </c>
      <c r="R20" s="11"/>
    </row>
    <row r="21" spans="2:18" ht="45" customHeight="1">
      <c r="B21" s="62">
        <v>10</v>
      </c>
      <c r="C21" s="19"/>
      <c r="D21" s="20"/>
      <c r="E21" s="21"/>
      <c r="F21" s="22"/>
      <c r="G21" s="44"/>
      <c r="H21" s="23"/>
      <c r="I21" s="48"/>
      <c r="J21" s="51"/>
      <c r="K21" s="135" t="str">
        <f t="shared" si="1"/>
        <v/>
      </c>
      <c r="L21" s="99"/>
      <c r="M21" s="105"/>
      <c r="N21" s="109"/>
      <c r="O21" s="138" t="str">
        <f t="shared" si="0"/>
        <v/>
      </c>
      <c r="P21" s="61" t="str">
        <f t="shared" si="2"/>
        <v/>
      </c>
      <c r="Q21" s="30" t="str">
        <f t="shared" si="3"/>
        <v/>
      </c>
      <c r="R21" s="11"/>
    </row>
    <row r="22" spans="2:18" ht="45" customHeight="1">
      <c r="B22" s="62">
        <v>11</v>
      </c>
      <c r="C22" s="19"/>
      <c r="D22" s="20"/>
      <c r="E22" s="21"/>
      <c r="F22" s="22"/>
      <c r="G22" s="44"/>
      <c r="H22" s="23"/>
      <c r="I22" s="48"/>
      <c r="J22" s="51"/>
      <c r="K22" s="135" t="str">
        <f t="shared" si="1"/>
        <v/>
      </c>
      <c r="L22" s="99"/>
      <c r="M22" s="105"/>
      <c r="N22" s="109"/>
      <c r="O22" s="138" t="str">
        <f t="shared" si="0"/>
        <v/>
      </c>
      <c r="P22" s="61" t="str">
        <f t="shared" si="2"/>
        <v/>
      </c>
      <c r="Q22" s="30" t="str">
        <f t="shared" si="3"/>
        <v/>
      </c>
      <c r="R22" s="11"/>
    </row>
    <row r="23" spans="2:18" ht="45" customHeight="1">
      <c r="B23" s="62">
        <v>12</v>
      </c>
      <c r="C23" s="19"/>
      <c r="D23" s="20"/>
      <c r="E23" s="21"/>
      <c r="F23" s="22"/>
      <c r="G23" s="44"/>
      <c r="H23" s="23"/>
      <c r="I23" s="48"/>
      <c r="J23" s="51"/>
      <c r="K23" s="135" t="str">
        <f t="shared" si="1"/>
        <v/>
      </c>
      <c r="L23" s="99"/>
      <c r="M23" s="105"/>
      <c r="N23" s="109"/>
      <c r="O23" s="138" t="str">
        <f t="shared" si="0"/>
        <v/>
      </c>
      <c r="P23" s="61" t="str">
        <f t="shared" si="2"/>
        <v/>
      </c>
      <c r="Q23" s="30" t="str">
        <f t="shared" si="3"/>
        <v/>
      </c>
      <c r="R23" s="11"/>
    </row>
    <row r="24" spans="2:18" ht="45" customHeight="1">
      <c r="B24" s="62">
        <v>13</v>
      </c>
      <c r="C24" s="19"/>
      <c r="D24" s="20"/>
      <c r="E24" s="21"/>
      <c r="F24" s="22"/>
      <c r="G24" s="44"/>
      <c r="H24" s="23"/>
      <c r="I24" s="48"/>
      <c r="J24" s="51"/>
      <c r="K24" s="135" t="str">
        <f t="shared" si="1"/>
        <v/>
      </c>
      <c r="L24" s="99"/>
      <c r="M24" s="105"/>
      <c r="N24" s="109"/>
      <c r="O24" s="138" t="str">
        <f t="shared" si="0"/>
        <v/>
      </c>
      <c r="P24" s="61" t="str">
        <f t="shared" si="2"/>
        <v/>
      </c>
      <c r="Q24" s="30" t="str">
        <f t="shared" si="3"/>
        <v/>
      </c>
      <c r="R24" s="11"/>
    </row>
    <row r="25" spans="2:18" ht="45" customHeight="1">
      <c r="B25" s="62">
        <v>14</v>
      </c>
      <c r="C25" s="19"/>
      <c r="D25" s="20"/>
      <c r="E25" s="21"/>
      <c r="F25" s="22"/>
      <c r="G25" s="44"/>
      <c r="H25" s="23"/>
      <c r="I25" s="48"/>
      <c r="J25" s="51"/>
      <c r="K25" s="135" t="str">
        <f t="shared" si="1"/>
        <v/>
      </c>
      <c r="L25" s="99"/>
      <c r="M25" s="105"/>
      <c r="N25" s="109"/>
      <c r="O25" s="138" t="str">
        <f t="shared" si="0"/>
        <v/>
      </c>
      <c r="P25" s="61" t="str">
        <f t="shared" si="2"/>
        <v/>
      </c>
      <c r="Q25" s="30" t="str">
        <f t="shared" si="3"/>
        <v/>
      </c>
      <c r="R25" s="11"/>
    </row>
    <row r="26" spans="2:18" ht="45" customHeight="1">
      <c r="B26" s="62">
        <v>15</v>
      </c>
      <c r="C26" s="19"/>
      <c r="D26" s="20"/>
      <c r="E26" s="21"/>
      <c r="F26" s="22"/>
      <c r="G26" s="44"/>
      <c r="H26" s="23"/>
      <c r="I26" s="48"/>
      <c r="J26" s="51"/>
      <c r="K26" s="135" t="str">
        <f t="shared" si="1"/>
        <v/>
      </c>
      <c r="L26" s="99"/>
      <c r="M26" s="105"/>
      <c r="N26" s="109"/>
      <c r="O26" s="138" t="str">
        <f t="shared" si="0"/>
        <v/>
      </c>
      <c r="P26" s="61" t="str">
        <f t="shared" si="2"/>
        <v/>
      </c>
      <c r="Q26" s="30" t="str">
        <f t="shared" si="3"/>
        <v/>
      </c>
      <c r="R26" s="11"/>
    </row>
    <row r="27" spans="2:18" ht="45" customHeight="1">
      <c r="B27" s="62">
        <v>16</v>
      </c>
      <c r="C27" s="19"/>
      <c r="D27" s="20"/>
      <c r="E27" s="21"/>
      <c r="F27" s="22"/>
      <c r="G27" s="44"/>
      <c r="H27" s="23"/>
      <c r="I27" s="48"/>
      <c r="J27" s="51"/>
      <c r="K27" s="135" t="str">
        <f t="shared" si="1"/>
        <v/>
      </c>
      <c r="L27" s="99"/>
      <c r="M27" s="105"/>
      <c r="N27" s="109"/>
      <c r="O27" s="138" t="str">
        <f t="shared" si="0"/>
        <v/>
      </c>
      <c r="P27" s="61" t="str">
        <f t="shared" si="2"/>
        <v/>
      </c>
      <c r="Q27" s="30" t="str">
        <f t="shared" si="3"/>
        <v/>
      </c>
      <c r="R27" s="11"/>
    </row>
    <row r="28" spans="2:18" ht="45" customHeight="1">
      <c r="B28" s="62">
        <v>17</v>
      </c>
      <c r="C28" s="19"/>
      <c r="D28" s="20"/>
      <c r="E28" s="21"/>
      <c r="F28" s="22"/>
      <c r="G28" s="44"/>
      <c r="H28" s="23"/>
      <c r="I28" s="48"/>
      <c r="J28" s="51"/>
      <c r="K28" s="135" t="str">
        <f t="shared" si="1"/>
        <v/>
      </c>
      <c r="L28" s="99"/>
      <c r="M28" s="105"/>
      <c r="N28" s="109"/>
      <c r="O28" s="138" t="str">
        <f t="shared" si="0"/>
        <v/>
      </c>
      <c r="P28" s="61" t="str">
        <f t="shared" si="2"/>
        <v/>
      </c>
      <c r="Q28" s="30" t="str">
        <f t="shared" si="3"/>
        <v/>
      </c>
      <c r="R28" s="11"/>
    </row>
    <row r="29" spans="2:18" ht="45" customHeight="1">
      <c r="B29" s="62">
        <v>18</v>
      </c>
      <c r="C29" s="19"/>
      <c r="D29" s="20"/>
      <c r="E29" s="21"/>
      <c r="F29" s="22"/>
      <c r="G29" s="44"/>
      <c r="H29" s="23"/>
      <c r="I29" s="48"/>
      <c r="J29" s="51"/>
      <c r="K29" s="135" t="str">
        <f t="shared" si="1"/>
        <v/>
      </c>
      <c r="L29" s="99"/>
      <c r="M29" s="105"/>
      <c r="N29" s="109"/>
      <c r="O29" s="138" t="str">
        <f t="shared" si="0"/>
        <v/>
      </c>
      <c r="P29" s="61" t="str">
        <f t="shared" si="2"/>
        <v/>
      </c>
      <c r="Q29" s="30" t="str">
        <f t="shared" si="3"/>
        <v/>
      </c>
      <c r="R29" s="11"/>
    </row>
    <row r="30" spans="2:18" ht="45" customHeight="1">
      <c r="B30" s="62">
        <v>19</v>
      </c>
      <c r="C30" s="19"/>
      <c r="D30" s="20"/>
      <c r="E30" s="21"/>
      <c r="F30" s="22"/>
      <c r="G30" s="44"/>
      <c r="H30" s="23"/>
      <c r="I30" s="48"/>
      <c r="J30" s="51"/>
      <c r="K30" s="135" t="str">
        <f t="shared" si="1"/>
        <v/>
      </c>
      <c r="L30" s="99"/>
      <c r="M30" s="105"/>
      <c r="N30" s="109"/>
      <c r="O30" s="138" t="str">
        <f t="shared" si="0"/>
        <v/>
      </c>
      <c r="P30" s="61" t="str">
        <f t="shared" si="2"/>
        <v/>
      </c>
      <c r="Q30" s="30" t="str">
        <f t="shared" si="3"/>
        <v/>
      </c>
      <c r="R30" s="11"/>
    </row>
    <row r="31" spans="2:18" ht="45" customHeight="1" thickBot="1">
      <c r="B31" s="63">
        <v>20</v>
      </c>
      <c r="C31" s="24"/>
      <c r="D31" s="25"/>
      <c r="E31" s="26"/>
      <c r="F31" s="27"/>
      <c r="G31" s="45"/>
      <c r="H31" s="28"/>
      <c r="I31" s="40"/>
      <c r="J31" s="41"/>
      <c r="K31" s="135" t="str">
        <f t="shared" si="1"/>
        <v/>
      </c>
      <c r="L31" s="101"/>
      <c r="M31" s="107"/>
      <c r="N31" s="111"/>
      <c r="O31" s="140" t="str">
        <f t="shared" si="0"/>
        <v/>
      </c>
      <c r="P31" s="61" t="str">
        <f t="shared" si="2"/>
        <v/>
      </c>
      <c r="Q31" s="30" t="str">
        <f t="shared" si="3"/>
        <v/>
      </c>
      <c r="R31" s="12"/>
    </row>
    <row r="32" spans="2:18" ht="50.25" customHeight="1" thickTop="1">
      <c r="B32" s="9"/>
      <c r="C32" s="9"/>
      <c r="D32" s="9"/>
      <c r="E32" s="9"/>
      <c r="F32" s="9"/>
      <c r="G32" s="9"/>
      <c r="H32" s="31" t="s">
        <v>27</v>
      </c>
      <c r="I32" s="53">
        <f>SUM(I12:I31)</f>
        <v>0</v>
      </c>
      <c r="J32" s="54">
        <f t="shared" ref="J32:N32" si="6">SUM(J12:J31)</f>
        <v>0</v>
      </c>
      <c r="K32" s="52">
        <f t="shared" si="6"/>
        <v>0</v>
      </c>
      <c r="L32" s="52">
        <f t="shared" si="6"/>
        <v>0</v>
      </c>
      <c r="M32" s="52">
        <f t="shared" si="6"/>
        <v>0</v>
      </c>
      <c r="N32" s="52">
        <f t="shared" si="6"/>
        <v>0</v>
      </c>
      <c r="O32" s="54">
        <f>SUM(O12:O31)</f>
        <v>0</v>
      </c>
      <c r="P32" s="103">
        <f>SUM(P12:P31)</f>
        <v>0</v>
      </c>
      <c r="Q32" s="136">
        <f>SUM(Q12:Q31)</f>
        <v>0</v>
      </c>
      <c r="R32" s="18"/>
    </row>
  </sheetData>
  <sheetProtection algorithmName="SHA-512" hashValue="K6KEfddaNYxRP8wA17YqB4PpJxkdeTOb995HSZ3TAu7Aq+5Qgor14tkbIHfw2geMOH0ts4zqhGFpDqY5t2t8Sw==" saltValue="ZSka9KcxbvuVu+YlKK2bXQ==" spinCount="100000" sheet="1" objects="1" scenarios="1"/>
  <mergeCells count="27">
    <mergeCell ref="C8:J8"/>
    <mergeCell ref="I9:I10"/>
    <mergeCell ref="J9:J10"/>
    <mergeCell ref="R9:R10"/>
    <mergeCell ref="K9:K10"/>
    <mergeCell ref="P9:P10"/>
    <mergeCell ref="Q9:Q10"/>
    <mergeCell ref="O9:O10"/>
    <mergeCell ref="N9:N10"/>
    <mergeCell ref="L9:L10"/>
    <mergeCell ref="M9:M10"/>
    <mergeCell ref="B9:B10"/>
    <mergeCell ref="C9:E9"/>
    <mergeCell ref="F9:F10"/>
    <mergeCell ref="G9:G10"/>
    <mergeCell ref="H9:H10"/>
    <mergeCell ref="P1:R1"/>
    <mergeCell ref="B3:O3"/>
    <mergeCell ref="B4:O4"/>
    <mergeCell ref="K6:K7"/>
    <mergeCell ref="N6:N7"/>
    <mergeCell ref="O6:O7"/>
    <mergeCell ref="L6:L7"/>
    <mergeCell ref="M6:M7"/>
    <mergeCell ref="P6:Q7"/>
    <mergeCell ref="B5:O5"/>
    <mergeCell ref="R6:R7"/>
  </mergeCells>
  <phoneticPr fontId="2"/>
  <dataValidations disablePrompts="1" count="3">
    <dataValidation type="list" allowBlank="1" showInputMessage="1" showErrorMessage="1" sqref="I11:I31" xr:uid="{00000000-0002-0000-0100-000000000000}">
      <formula1>"6"</formula1>
    </dataValidation>
    <dataValidation type="list" allowBlank="1" showInputMessage="1" showErrorMessage="1" sqref="F11:F31" xr:uid="{00000000-0002-0000-0100-000001000000}">
      <formula1>"請求明細書（領収書）,宿泊証明書,その他"</formula1>
    </dataValidation>
    <dataValidation imeMode="halfAlpha" allowBlank="1" showInputMessage="1" showErrorMessage="1" sqref="G11:G31 E11:E31 M6 O6:P6 J11:O31" xr:uid="{00000000-0002-0000-0100-000002000000}"/>
  </dataValidations>
  <pageMargins left="0.19685039370078741" right="0.19685039370078741" top="0.39370078740157483" bottom="0.27559055118110237" header="0.31496062992125984" footer="0.31496062992125984"/>
  <pageSetup paperSize="9" scale="45" orientation="landscape" r:id="rId1"/>
  <ignoredErrors>
    <ignoredError sqref="J32 K32"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32"/>
  <sheetViews>
    <sheetView showGridLines="0" zoomScale="70" zoomScaleNormal="70" zoomScaleSheetLayoutView="40" workbookViewId="0">
      <selection activeCell="C12" sqref="C12"/>
    </sheetView>
  </sheetViews>
  <sheetFormatPr defaultColWidth="9" defaultRowHeight="10.8"/>
  <cols>
    <col min="1" max="1" width="1.109375" style="1" customWidth="1"/>
    <col min="2" max="2" width="6" style="1" customWidth="1"/>
    <col min="3" max="3" width="20.88671875" style="1" customWidth="1"/>
    <col min="4" max="4" width="31.33203125" style="1" customWidth="1"/>
    <col min="5" max="5" width="20" style="1" customWidth="1"/>
    <col min="6" max="6" width="15.44140625" style="1" customWidth="1"/>
    <col min="7" max="7" width="14.44140625" style="1" customWidth="1"/>
    <col min="8" max="8" width="24.21875" style="1" customWidth="1"/>
    <col min="9" max="9" width="9.88671875" style="14" customWidth="1"/>
    <col min="10" max="11" width="8.6640625" style="1" customWidth="1"/>
    <col min="12" max="13" width="9.6640625" style="1" customWidth="1"/>
    <col min="14" max="15" width="12.44140625" style="2" customWidth="1"/>
    <col min="16" max="17" width="12.44140625" style="1" customWidth="1"/>
    <col min="18" max="18" width="60.44140625" style="1" customWidth="1"/>
    <col min="19" max="19" width="1.21875" style="1" customWidth="1"/>
    <col min="20" max="16384" width="9" style="1"/>
  </cols>
  <sheetData>
    <row r="1" spans="2:18" ht="87" customHeight="1">
      <c r="P1" s="165" t="s">
        <v>80</v>
      </c>
      <c r="Q1" s="165"/>
      <c r="R1" s="165"/>
    </row>
    <row r="2" spans="2:18" ht="24.75" customHeight="1">
      <c r="B2" s="112" t="s">
        <v>73</v>
      </c>
      <c r="C2" s="3"/>
      <c r="D2" s="3"/>
      <c r="E2" s="3"/>
      <c r="F2" s="3"/>
      <c r="G2" s="3"/>
      <c r="H2" s="3"/>
      <c r="I2" s="15"/>
      <c r="J2" s="4"/>
      <c r="K2" s="4"/>
      <c r="L2" s="4"/>
      <c r="M2" s="4"/>
      <c r="N2" s="5"/>
      <c r="O2" s="5"/>
      <c r="P2" s="4"/>
      <c r="Q2" s="4"/>
      <c r="R2" s="4"/>
    </row>
    <row r="3" spans="2:18" s="17" customFormat="1" ht="18" customHeight="1">
      <c r="B3" s="166" t="s">
        <v>25</v>
      </c>
      <c r="C3" s="166"/>
      <c r="D3" s="166"/>
      <c r="E3" s="166"/>
      <c r="F3" s="166"/>
      <c r="G3" s="166"/>
      <c r="H3" s="166"/>
      <c r="I3" s="166"/>
      <c r="J3" s="166"/>
      <c r="K3" s="166"/>
      <c r="L3" s="166"/>
      <c r="M3" s="166"/>
      <c r="N3" s="166"/>
      <c r="O3" s="166"/>
      <c r="P3" s="1"/>
      <c r="Q3" s="1"/>
      <c r="R3" s="1"/>
    </row>
    <row r="4" spans="2:18" ht="18" customHeight="1">
      <c r="B4" s="166" t="s">
        <v>26</v>
      </c>
      <c r="C4" s="166"/>
      <c r="D4" s="166"/>
      <c r="E4" s="166"/>
      <c r="F4" s="166"/>
      <c r="G4" s="166"/>
      <c r="H4" s="166"/>
      <c r="I4" s="166"/>
      <c r="J4" s="166"/>
      <c r="K4" s="166"/>
      <c r="L4" s="166"/>
      <c r="M4" s="166"/>
      <c r="N4" s="166"/>
      <c r="O4" s="166"/>
    </row>
    <row r="5" spans="2:18" ht="18" customHeight="1">
      <c r="B5" s="166" t="s">
        <v>85</v>
      </c>
      <c r="C5" s="166"/>
      <c r="D5" s="166"/>
      <c r="E5" s="166"/>
      <c r="F5" s="166"/>
      <c r="G5" s="166"/>
      <c r="H5" s="166"/>
      <c r="I5" s="166"/>
      <c r="J5" s="166"/>
      <c r="K5" s="166"/>
      <c r="L5" s="166"/>
      <c r="M5" s="166"/>
      <c r="N5" s="166"/>
      <c r="O5" s="166"/>
    </row>
    <row r="6" spans="2:18" ht="18" customHeight="1">
      <c r="B6" s="56"/>
      <c r="C6" s="56"/>
      <c r="D6" s="56"/>
      <c r="E6" s="56"/>
      <c r="F6" s="56"/>
      <c r="G6" s="56"/>
      <c r="H6" s="56"/>
      <c r="I6" s="56"/>
      <c r="J6" s="56"/>
      <c r="K6" s="167"/>
      <c r="L6" s="168"/>
      <c r="M6" s="168"/>
      <c r="N6" s="102"/>
      <c r="O6" s="102"/>
      <c r="P6" s="169" t="s">
        <v>33</v>
      </c>
      <c r="Q6" s="169"/>
      <c r="R6" s="198"/>
    </row>
    <row r="7" spans="2:18" ht="18" customHeight="1">
      <c r="B7" s="57"/>
      <c r="C7" s="57"/>
      <c r="D7" s="57"/>
      <c r="E7" s="57"/>
      <c r="F7" s="58"/>
      <c r="G7" s="59"/>
      <c r="H7" s="59"/>
      <c r="I7" s="59"/>
      <c r="J7" s="59"/>
      <c r="K7" s="167"/>
      <c r="L7" s="168"/>
      <c r="M7" s="168"/>
      <c r="N7" s="102"/>
      <c r="O7" s="102"/>
      <c r="P7" s="169"/>
      <c r="Q7" s="169"/>
      <c r="R7" s="199"/>
    </row>
    <row r="8" spans="2:18" s="13" customFormat="1" ht="15" customHeight="1" thickBot="1">
      <c r="B8" s="16"/>
      <c r="C8" s="183"/>
      <c r="D8" s="183"/>
      <c r="E8" s="183"/>
      <c r="F8" s="183"/>
      <c r="G8" s="183"/>
      <c r="H8" s="183"/>
      <c r="I8" s="183"/>
      <c r="J8" s="183"/>
    </row>
    <row r="9" spans="2:18" ht="17.25" customHeight="1">
      <c r="B9" s="172" t="s">
        <v>18</v>
      </c>
      <c r="C9" s="174" t="s">
        <v>17</v>
      </c>
      <c r="D9" s="175"/>
      <c r="E9" s="176"/>
      <c r="F9" s="177" t="s">
        <v>16</v>
      </c>
      <c r="G9" s="179" t="s">
        <v>88</v>
      </c>
      <c r="H9" s="181" t="s">
        <v>15</v>
      </c>
      <c r="I9" s="184" t="s">
        <v>89</v>
      </c>
      <c r="J9" s="186" t="s">
        <v>14</v>
      </c>
      <c r="K9" s="188" t="s">
        <v>82</v>
      </c>
      <c r="L9" s="196" t="s">
        <v>83</v>
      </c>
      <c r="M9" s="196" t="s">
        <v>84</v>
      </c>
      <c r="N9" s="194" t="s">
        <v>64</v>
      </c>
      <c r="O9" s="192" t="s">
        <v>65</v>
      </c>
      <c r="P9" s="177" t="s">
        <v>63</v>
      </c>
      <c r="Q9" s="190" t="s">
        <v>32</v>
      </c>
      <c r="R9" s="184" t="s">
        <v>60</v>
      </c>
    </row>
    <row r="10" spans="2:18" ht="29.4" thickBot="1">
      <c r="B10" s="173"/>
      <c r="C10" s="6" t="s">
        <v>13</v>
      </c>
      <c r="D10" s="7" t="s">
        <v>12</v>
      </c>
      <c r="E10" s="8" t="s">
        <v>11</v>
      </c>
      <c r="F10" s="178"/>
      <c r="G10" s="180"/>
      <c r="H10" s="182"/>
      <c r="I10" s="185"/>
      <c r="J10" s="187"/>
      <c r="K10" s="189"/>
      <c r="L10" s="197"/>
      <c r="M10" s="197"/>
      <c r="N10" s="195"/>
      <c r="O10" s="193"/>
      <c r="P10" s="178"/>
      <c r="Q10" s="191"/>
      <c r="R10" s="185"/>
    </row>
    <row r="11" spans="2:18" ht="45" customHeight="1" thickTop="1" thickBot="1">
      <c r="B11" s="32" t="s">
        <v>20</v>
      </c>
      <c r="C11" s="33" t="s">
        <v>30</v>
      </c>
      <c r="D11" s="34" t="s">
        <v>21</v>
      </c>
      <c r="E11" s="35" t="s">
        <v>22</v>
      </c>
      <c r="F11" s="36" t="s">
        <v>23</v>
      </c>
      <c r="G11" s="43">
        <v>44621</v>
      </c>
      <c r="H11" s="37" t="s">
        <v>24</v>
      </c>
      <c r="I11" s="47">
        <v>3</v>
      </c>
      <c r="J11" s="50">
        <v>1</v>
      </c>
      <c r="K11" s="46">
        <f>L11+M11</f>
        <v>2</v>
      </c>
      <c r="L11" s="98">
        <v>1</v>
      </c>
      <c r="M11" s="104">
        <v>1</v>
      </c>
      <c r="N11" s="108">
        <v>9000</v>
      </c>
      <c r="O11" s="50">
        <v>54000</v>
      </c>
      <c r="P11" s="55">
        <f>IFERROR(I11*K11,"")</f>
        <v>6</v>
      </c>
      <c r="Q11" s="42">
        <f>IFERROR((P11*5000),0)</f>
        <v>30000</v>
      </c>
      <c r="R11" s="38"/>
    </row>
    <row r="12" spans="2:18" ht="45" customHeight="1" thickTop="1">
      <c r="B12" s="60">
        <v>1</v>
      </c>
      <c r="C12" s="29"/>
      <c r="D12" s="20"/>
      <c r="E12" s="21"/>
      <c r="F12" s="22"/>
      <c r="G12" s="44"/>
      <c r="H12" s="23"/>
      <c r="I12" s="48"/>
      <c r="J12" s="51"/>
      <c r="K12" s="135" t="str">
        <f>IF(L12+M12=0,"",L12+M12)</f>
        <v/>
      </c>
      <c r="L12" s="99"/>
      <c r="M12" s="105"/>
      <c r="N12" s="109"/>
      <c r="O12" s="51" t="str">
        <f>IF(ISERROR(I12*K12*N12),"",(I12*K12*N12))</f>
        <v/>
      </c>
      <c r="P12" s="61" t="str">
        <f>IFERROR(I12*K12,"")</f>
        <v/>
      </c>
      <c r="Q12" s="30" t="str">
        <f>IF(OR(N12&lt;6000,N12&gt;20000),"",P12*5000)</f>
        <v/>
      </c>
      <c r="R12" s="64"/>
    </row>
    <row r="13" spans="2:18" ht="45" customHeight="1">
      <c r="B13" s="62">
        <v>2</v>
      </c>
      <c r="C13" s="19"/>
      <c r="D13" s="20"/>
      <c r="E13" s="21"/>
      <c r="F13" s="22"/>
      <c r="G13" s="44"/>
      <c r="H13" s="23"/>
      <c r="I13" s="48"/>
      <c r="J13" s="51"/>
      <c r="K13" s="135" t="str">
        <f t="shared" ref="K13:K31" si="0">IF(L13+M13=0,"",L13+M13)</f>
        <v/>
      </c>
      <c r="L13" s="99"/>
      <c r="M13" s="105"/>
      <c r="N13" s="109"/>
      <c r="O13" s="51" t="str">
        <f t="shared" ref="O13:O31" si="1">IF(ISERROR(I13*K13*N13),"",(I13*K13*N13))</f>
        <v/>
      </c>
      <c r="P13" s="61" t="str">
        <f t="shared" ref="P13:P31" si="2">IFERROR(I13*K13,"")</f>
        <v/>
      </c>
      <c r="Q13" s="30" t="str">
        <f t="shared" ref="Q13:Q31" si="3">IF(OR(N13&lt;6000,N13&gt;20000),"",P13*5000)</f>
        <v/>
      </c>
      <c r="R13" s="65"/>
    </row>
    <row r="14" spans="2:18" ht="45" customHeight="1">
      <c r="B14" s="62">
        <v>3</v>
      </c>
      <c r="C14" s="19"/>
      <c r="D14" s="20"/>
      <c r="E14" s="21"/>
      <c r="F14" s="22"/>
      <c r="G14" s="44"/>
      <c r="H14" s="23"/>
      <c r="I14" s="48"/>
      <c r="J14" s="39"/>
      <c r="K14" s="135" t="str">
        <f t="shared" si="0"/>
        <v/>
      </c>
      <c r="L14" s="100"/>
      <c r="M14" s="106"/>
      <c r="N14" s="110"/>
      <c r="O14" s="51" t="str">
        <f t="shared" si="1"/>
        <v/>
      </c>
      <c r="P14" s="61" t="str">
        <f t="shared" si="2"/>
        <v/>
      </c>
      <c r="Q14" s="30" t="str">
        <f t="shared" si="3"/>
        <v/>
      </c>
      <c r="R14" s="65"/>
    </row>
    <row r="15" spans="2:18" ht="45" customHeight="1">
      <c r="B15" s="62">
        <v>4</v>
      </c>
      <c r="C15" s="19"/>
      <c r="D15" s="20"/>
      <c r="E15" s="21"/>
      <c r="F15" s="22"/>
      <c r="G15" s="44"/>
      <c r="H15" s="23"/>
      <c r="I15" s="49"/>
      <c r="J15" s="39"/>
      <c r="K15" s="135" t="str">
        <f t="shared" si="0"/>
        <v/>
      </c>
      <c r="L15" s="100"/>
      <c r="M15" s="106"/>
      <c r="N15" s="110"/>
      <c r="O15" s="51" t="str">
        <f t="shared" si="1"/>
        <v/>
      </c>
      <c r="P15" s="61" t="str">
        <f t="shared" si="2"/>
        <v/>
      </c>
      <c r="Q15" s="30" t="str">
        <f t="shared" si="3"/>
        <v/>
      </c>
      <c r="R15" s="65"/>
    </row>
    <row r="16" spans="2:18" ht="45" customHeight="1">
      <c r="B16" s="62">
        <v>5</v>
      </c>
      <c r="C16" s="19"/>
      <c r="D16" s="20"/>
      <c r="E16" s="21"/>
      <c r="F16" s="22"/>
      <c r="G16" s="44"/>
      <c r="H16" s="23"/>
      <c r="I16" s="48"/>
      <c r="J16" s="51"/>
      <c r="K16" s="135" t="str">
        <f t="shared" si="0"/>
        <v/>
      </c>
      <c r="L16" s="99"/>
      <c r="M16" s="105"/>
      <c r="N16" s="109"/>
      <c r="O16" s="51" t="str">
        <f t="shared" si="1"/>
        <v/>
      </c>
      <c r="P16" s="61" t="str">
        <f t="shared" si="2"/>
        <v/>
      </c>
      <c r="Q16" s="30" t="str">
        <f t="shared" si="3"/>
        <v/>
      </c>
      <c r="R16" s="65"/>
    </row>
    <row r="17" spans="2:18" ht="45" customHeight="1">
      <c r="B17" s="62">
        <v>6</v>
      </c>
      <c r="C17" s="19"/>
      <c r="D17" s="20"/>
      <c r="E17" s="21"/>
      <c r="F17" s="22"/>
      <c r="G17" s="44"/>
      <c r="H17" s="23"/>
      <c r="I17" s="48"/>
      <c r="J17" s="51"/>
      <c r="K17" s="135" t="str">
        <f t="shared" si="0"/>
        <v/>
      </c>
      <c r="L17" s="99"/>
      <c r="M17" s="105"/>
      <c r="N17" s="109"/>
      <c r="O17" s="51" t="str">
        <f t="shared" si="1"/>
        <v/>
      </c>
      <c r="P17" s="61" t="str">
        <f t="shared" si="2"/>
        <v/>
      </c>
      <c r="Q17" s="30" t="str">
        <f t="shared" si="3"/>
        <v/>
      </c>
      <c r="R17" s="65"/>
    </row>
    <row r="18" spans="2:18" ht="45" customHeight="1">
      <c r="B18" s="62">
        <v>7</v>
      </c>
      <c r="C18" s="19"/>
      <c r="D18" s="20"/>
      <c r="E18" s="21"/>
      <c r="F18" s="22"/>
      <c r="G18" s="44"/>
      <c r="H18" s="23"/>
      <c r="I18" s="48"/>
      <c r="J18" s="51"/>
      <c r="K18" s="135" t="str">
        <f t="shared" si="0"/>
        <v/>
      </c>
      <c r="L18" s="99"/>
      <c r="M18" s="105"/>
      <c r="N18" s="109"/>
      <c r="O18" s="51" t="str">
        <f t="shared" si="1"/>
        <v/>
      </c>
      <c r="P18" s="61" t="str">
        <f t="shared" si="2"/>
        <v/>
      </c>
      <c r="Q18" s="30" t="str">
        <f t="shared" si="3"/>
        <v/>
      </c>
      <c r="R18" s="65"/>
    </row>
    <row r="19" spans="2:18" ht="45" customHeight="1">
      <c r="B19" s="62">
        <v>8</v>
      </c>
      <c r="C19" s="19"/>
      <c r="D19" s="20"/>
      <c r="E19" s="21"/>
      <c r="F19" s="22"/>
      <c r="G19" s="44"/>
      <c r="H19" s="23"/>
      <c r="I19" s="48"/>
      <c r="J19" s="51"/>
      <c r="K19" s="135" t="str">
        <f t="shared" si="0"/>
        <v/>
      </c>
      <c r="L19" s="99"/>
      <c r="M19" s="105"/>
      <c r="N19" s="109"/>
      <c r="O19" s="51" t="str">
        <f t="shared" si="1"/>
        <v/>
      </c>
      <c r="P19" s="61" t="str">
        <f t="shared" si="2"/>
        <v/>
      </c>
      <c r="Q19" s="30" t="str">
        <f t="shared" si="3"/>
        <v/>
      </c>
      <c r="R19" s="65"/>
    </row>
    <row r="20" spans="2:18" ht="45" customHeight="1">
      <c r="B20" s="62">
        <v>9</v>
      </c>
      <c r="C20" s="19"/>
      <c r="D20" s="20"/>
      <c r="E20" s="21"/>
      <c r="F20" s="22"/>
      <c r="G20" s="44"/>
      <c r="H20" s="23"/>
      <c r="I20" s="48"/>
      <c r="J20" s="51"/>
      <c r="K20" s="135" t="str">
        <f t="shared" si="0"/>
        <v/>
      </c>
      <c r="L20" s="99"/>
      <c r="M20" s="105"/>
      <c r="N20" s="109"/>
      <c r="O20" s="51" t="str">
        <f t="shared" si="1"/>
        <v/>
      </c>
      <c r="P20" s="61" t="str">
        <f t="shared" si="2"/>
        <v/>
      </c>
      <c r="Q20" s="30" t="str">
        <f t="shared" si="3"/>
        <v/>
      </c>
      <c r="R20" s="65"/>
    </row>
    <row r="21" spans="2:18" ht="45" customHeight="1">
      <c r="B21" s="62">
        <v>10</v>
      </c>
      <c r="C21" s="19"/>
      <c r="D21" s="20"/>
      <c r="E21" s="21"/>
      <c r="F21" s="22"/>
      <c r="G21" s="44"/>
      <c r="H21" s="23"/>
      <c r="I21" s="48"/>
      <c r="J21" s="51"/>
      <c r="K21" s="135" t="str">
        <f t="shared" si="0"/>
        <v/>
      </c>
      <c r="L21" s="99"/>
      <c r="M21" s="105"/>
      <c r="N21" s="109"/>
      <c r="O21" s="51" t="str">
        <f t="shared" si="1"/>
        <v/>
      </c>
      <c r="P21" s="61" t="str">
        <f t="shared" si="2"/>
        <v/>
      </c>
      <c r="Q21" s="30" t="str">
        <f t="shared" si="3"/>
        <v/>
      </c>
      <c r="R21" s="65"/>
    </row>
    <row r="22" spans="2:18" ht="45" customHeight="1">
      <c r="B22" s="62">
        <v>11</v>
      </c>
      <c r="C22" s="19"/>
      <c r="D22" s="20"/>
      <c r="E22" s="21"/>
      <c r="F22" s="22"/>
      <c r="G22" s="44"/>
      <c r="H22" s="23"/>
      <c r="I22" s="48"/>
      <c r="J22" s="51"/>
      <c r="K22" s="135" t="str">
        <f t="shared" si="0"/>
        <v/>
      </c>
      <c r="L22" s="99"/>
      <c r="M22" s="105"/>
      <c r="N22" s="109"/>
      <c r="O22" s="51" t="str">
        <f t="shared" si="1"/>
        <v/>
      </c>
      <c r="P22" s="61" t="str">
        <f t="shared" si="2"/>
        <v/>
      </c>
      <c r="Q22" s="30" t="str">
        <f t="shared" si="3"/>
        <v/>
      </c>
      <c r="R22" s="65"/>
    </row>
    <row r="23" spans="2:18" ht="45" customHeight="1">
      <c r="B23" s="62">
        <v>12</v>
      </c>
      <c r="C23" s="19"/>
      <c r="D23" s="20"/>
      <c r="E23" s="21"/>
      <c r="F23" s="22"/>
      <c r="G23" s="44"/>
      <c r="H23" s="23"/>
      <c r="I23" s="48"/>
      <c r="J23" s="51"/>
      <c r="K23" s="135" t="str">
        <f t="shared" si="0"/>
        <v/>
      </c>
      <c r="L23" s="99"/>
      <c r="M23" s="105"/>
      <c r="N23" s="109"/>
      <c r="O23" s="51" t="str">
        <f t="shared" si="1"/>
        <v/>
      </c>
      <c r="P23" s="61" t="str">
        <f t="shared" si="2"/>
        <v/>
      </c>
      <c r="Q23" s="30" t="str">
        <f t="shared" si="3"/>
        <v/>
      </c>
      <c r="R23" s="65"/>
    </row>
    <row r="24" spans="2:18" ht="45" customHeight="1">
      <c r="B24" s="62">
        <v>13</v>
      </c>
      <c r="C24" s="19"/>
      <c r="D24" s="20"/>
      <c r="E24" s="21"/>
      <c r="F24" s="22"/>
      <c r="G24" s="44"/>
      <c r="H24" s="23"/>
      <c r="I24" s="48"/>
      <c r="J24" s="51"/>
      <c r="K24" s="135" t="str">
        <f t="shared" si="0"/>
        <v/>
      </c>
      <c r="L24" s="99"/>
      <c r="M24" s="105"/>
      <c r="N24" s="109"/>
      <c r="O24" s="51" t="str">
        <f t="shared" si="1"/>
        <v/>
      </c>
      <c r="P24" s="61" t="str">
        <f t="shared" si="2"/>
        <v/>
      </c>
      <c r="Q24" s="30" t="str">
        <f t="shared" si="3"/>
        <v/>
      </c>
      <c r="R24" s="65"/>
    </row>
    <row r="25" spans="2:18" ht="45" customHeight="1">
      <c r="B25" s="62">
        <v>14</v>
      </c>
      <c r="C25" s="19"/>
      <c r="D25" s="20"/>
      <c r="E25" s="21"/>
      <c r="F25" s="22"/>
      <c r="G25" s="44"/>
      <c r="H25" s="23"/>
      <c r="I25" s="48"/>
      <c r="J25" s="51"/>
      <c r="K25" s="135" t="str">
        <f t="shared" si="0"/>
        <v/>
      </c>
      <c r="L25" s="99"/>
      <c r="M25" s="105"/>
      <c r="N25" s="109"/>
      <c r="O25" s="51" t="str">
        <f t="shared" si="1"/>
        <v/>
      </c>
      <c r="P25" s="61" t="str">
        <f t="shared" si="2"/>
        <v/>
      </c>
      <c r="Q25" s="30" t="str">
        <f t="shared" si="3"/>
        <v/>
      </c>
      <c r="R25" s="65"/>
    </row>
    <row r="26" spans="2:18" ht="45" customHeight="1">
      <c r="B26" s="62">
        <v>15</v>
      </c>
      <c r="C26" s="19"/>
      <c r="D26" s="20"/>
      <c r="E26" s="21"/>
      <c r="F26" s="22"/>
      <c r="G26" s="44"/>
      <c r="H26" s="23"/>
      <c r="I26" s="48"/>
      <c r="J26" s="51"/>
      <c r="K26" s="135" t="str">
        <f t="shared" si="0"/>
        <v/>
      </c>
      <c r="L26" s="99"/>
      <c r="M26" s="105"/>
      <c r="N26" s="109"/>
      <c r="O26" s="51" t="str">
        <f t="shared" si="1"/>
        <v/>
      </c>
      <c r="P26" s="61" t="str">
        <f t="shared" si="2"/>
        <v/>
      </c>
      <c r="Q26" s="30" t="str">
        <f t="shared" si="3"/>
        <v/>
      </c>
      <c r="R26" s="65"/>
    </row>
    <row r="27" spans="2:18" ht="45" customHeight="1">
      <c r="B27" s="62">
        <v>16</v>
      </c>
      <c r="C27" s="19"/>
      <c r="D27" s="20"/>
      <c r="E27" s="21"/>
      <c r="F27" s="22"/>
      <c r="G27" s="44"/>
      <c r="H27" s="23"/>
      <c r="I27" s="48"/>
      <c r="J27" s="51"/>
      <c r="K27" s="135" t="str">
        <f t="shared" si="0"/>
        <v/>
      </c>
      <c r="L27" s="99"/>
      <c r="M27" s="105"/>
      <c r="N27" s="109"/>
      <c r="O27" s="51" t="str">
        <f t="shared" si="1"/>
        <v/>
      </c>
      <c r="P27" s="61" t="str">
        <f t="shared" si="2"/>
        <v/>
      </c>
      <c r="Q27" s="30" t="str">
        <f t="shared" si="3"/>
        <v/>
      </c>
      <c r="R27" s="65"/>
    </row>
    <row r="28" spans="2:18" ht="45" customHeight="1">
      <c r="B28" s="62">
        <v>17</v>
      </c>
      <c r="C28" s="19"/>
      <c r="D28" s="20"/>
      <c r="E28" s="21"/>
      <c r="F28" s="22"/>
      <c r="G28" s="44"/>
      <c r="H28" s="23"/>
      <c r="I28" s="48"/>
      <c r="J28" s="51"/>
      <c r="K28" s="135" t="str">
        <f t="shared" si="0"/>
        <v/>
      </c>
      <c r="L28" s="99"/>
      <c r="M28" s="105"/>
      <c r="N28" s="109"/>
      <c r="O28" s="51" t="str">
        <f t="shared" si="1"/>
        <v/>
      </c>
      <c r="P28" s="61" t="str">
        <f t="shared" si="2"/>
        <v/>
      </c>
      <c r="Q28" s="30" t="str">
        <f t="shared" si="3"/>
        <v/>
      </c>
      <c r="R28" s="65"/>
    </row>
    <row r="29" spans="2:18" ht="45" customHeight="1">
      <c r="B29" s="62">
        <v>18</v>
      </c>
      <c r="C29" s="19"/>
      <c r="D29" s="20"/>
      <c r="E29" s="21"/>
      <c r="F29" s="22"/>
      <c r="G29" s="44"/>
      <c r="H29" s="23"/>
      <c r="I29" s="48"/>
      <c r="J29" s="51"/>
      <c r="K29" s="135" t="str">
        <f t="shared" si="0"/>
        <v/>
      </c>
      <c r="L29" s="99"/>
      <c r="M29" s="105"/>
      <c r="N29" s="109"/>
      <c r="O29" s="51" t="str">
        <f t="shared" si="1"/>
        <v/>
      </c>
      <c r="P29" s="61" t="str">
        <f t="shared" si="2"/>
        <v/>
      </c>
      <c r="Q29" s="30" t="str">
        <f t="shared" si="3"/>
        <v/>
      </c>
      <c r="R29" s="65"/>
    </row>
    <row r="30" spans="2:18" ht="45" customHeight="1">
      <c r="B30" s="62">
        <v>19</v>
      </c>
      <c r="C30" s="19"/>
      <c r="D30" s="20"/>
      <c r="E30" s="21"/>
      <c r="F30" s="22"/>
      <c r="G30" s="44"/>
      <c r="H30" s="23"/>
      <c r="I30" s="48"/>
      <c r="J30" s="51"/>
      <c r="K30" s="135" t="str">
        <f t="shared" si="0"/>
        <v/>
      </c>
      <c r="L30" s="99"/>
      <c r="M30" s="105"/>
      <c r="N30" s="109"/>
      <c r="O30" s="51" t="str">
        <f t="shared" si="1"/>
        <v/>
      </c>
      <c r="P30" s="61" t="str">
        <f t="shared" si="2"/>
        <v/>
      </c>
      <c r="Q30" s="30" t="str">
        <f t="shared" si="3"/>
        <v/>
      </c>
      <c r="R30" s="65"/>
    </row>
    <row r="31" spans="2:18" ht="45" customHeight="1" thickBot="1">
      <c r="B31" s="63">
        <v>20</v>
      </c>
      <c r="C31" s="24"/>
      <c r="D31" s="25"/>
      <c r="E31" s="26"/>
      <c r="F31" s="27"/>
      <c r="G31" s="45"/>
      <c r="H31" s="28"/>
      <c r="I31" s="40"/>
      <c r="J31" s="41"/>
      <c r="K31" s="135" t="str">
        <f t="shared" si="0"/>
        <v/>
      </c>
      <c r="L31" s="101"/>
      <c r="M31" s="107"/>
      <c r="N31" s="111"/>
      <c r="O31" s="51" t="str">
        <f t="shared" si="1"/>
        <v/>
      </c>
      <c r="P31" s="61" t="str">
        <f t="shared" si="2"/>
        <v/>
      </c>
      <c r="Q31" s="30" t="str">
        <f t="shared" si="3"/>
        <v/>
      </c>
      <c r="R31" s="66"/>
    </row>
    <row r="32" spans="2:18" ht="50.25" customHeight="1" thickTop="1">
      <c r="B32" s="9"/>
      <c r="C32" s="9"/>
      <c r="D32" s="9"/>
      <c r="E32" s="9"/>
      <c r="F32" s="9"/>
      <c r="G32" s="9"/>
      <c r="H32" s="31" t="s">
        <v>27</v>
      </c>
      <c r="I32" s="53">
        <f>SUM(I12:I31)</f>
        <v>0</v>
      </c>
      <c r="J32" s="54">
        <f t="shared" ref="J32:N32" si="4">SUM(J12:J31)</f>
        <v>0</v>
      </c>
      <c r="K32" s="52">
        <f t="shared" si="4"/>
        <v>0</v>
      </c>
      <c r="L32" s="52">
        <f t="shared" si="4"/>
        <v>0</v>
      </c>
      <c r="M32" s="52">
        <f t="shared" si="4"/>
        <v>0</v>
      </c>
      <c r="N32" s="52">
        <f t="shared" si="4"/>
        <v>0</v>
      </c>
      <c r="O32" s="54">
        <f>SUM(O12:O31)</f>
        <v>0</v>
      </c>
      <c r="P32" s="103">
        <f>SUM(P12:P31)</f>
        <v>0</v>
      </c>
      <c r="Q32" s="136">
        <f>SUM(Q12:Q31)</f>
        <v>0</v>
      </c>
      <c r="R32" s="18"/>
    </row>
  </sheetData>
  <sheetProtection algorithmName="SHA-512" hashValue="4be6JHSAKYb4fBUx57Y0vfs7Z0fO/1zZ/4BBRr5agCuoqI/cFNyj7CqVEgnGQuKxQHYCVoxZFd/CUlX7M5fGzQ==" saltValue="vF9wh6CxFS+78y7jLb2MBw==" spinCount="100000" sheet="1" objects="1" scenarios="1"/>
  <mergeCells count="25">
    <mergeCell ref="R9:R10"/>
    <mergeCell ref="C8:J8"/>
    <mergeCell ref="B9:B10"/>
    <mergeCell ref="C9:E9"/>
    <mergeCell ref="F9:F10"/>
    <mergeCell ref="P9:P10"/>
    <mergeCell ref="Q9:Q10"/>
    <mergeCell ref="O9:O10"/>
    <mergeCell ref="N9:N10"/>
    <mergeCell ref="G9:G10"/>
    <mergeCell ref="H9:H10"/>
    <mergeCell ref="I9:I10"/>
    <mergeCell ref="J9:J10"/>
    <mergeCell ref="K9:K10"/>
    <mergeCell ref="M9:M10"/>
    <mergeCell ref="L9:L10"/>
    <mergeCell ref="P6:Q7"/>
    <mergeCell ref="P1:R1"/>
    <mergeCell ref="B3:O3"/>
    <mergeCell ref="B4:O4"/>
    <mergeCell ref="K6:K7"/>
    <mergeCell ref="R6:R7"/>
    <mergeCell ref="M6:M7"/>
    <mergeCell ref="L6:L7"/>
    <mergeCell ref="B5:O5"/>
  </mergeCells>
  <phoneticPr fontId="2"/>
  <dataValidations count="3">
    <dataValidation imeMode="halfAlpha" allowBlank="1" showInputMessage="1" showErrorMessage="1" sqref="O6 G11:G31 E11:E31 M6 J11:O31" xr:uid="{00000000-0002-0000-0200-000000000000}"/>
    <dataValidation type="list" allowBlank="1" showInputMessage="1" showErrorMessage="1" sqref="F11:F31" xr:uid="{00000000-0002-0000-0200-000001000000}">
      <formula1>"請求明細書（領収書）,宿泊証明書,その他"</formula1>
    </dataValidation>
    <dataValidation type="list" allowBlank="1" showInputMessage="1" showErrorMessage="1" sqref="I11:I31" xr:uid="{00000000-0002-0000-0200-000002000000}">
      <formula1>"1,2,3,4,5"</formula1>
    </dataValidation>
  </dataValidations>
  <pageMargins left="0.19685039370078741" right="0.19685039370078741" top="0.39370078740157483" bottom="0.27559055118110237" header="0.31496062992125984" footer="0.31496062992125984"/>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V44"/>
  <sheetViews>
    <sheetView showGridLines="0" showZeros="0" view="pageBreakPreview" zoomScaleNormal="100" zoomScaleSheetLayoutView="100" workbookViewId="0">
      <selection activeCell="A16" sqref="A16:V16"/>
    </sheetView>
  </sheetViews>
  <sheetFormatPr defaultColWidth="8.77734375" defaultRowHeight="13.2"/>
  <cols>
    <col min="1" max="6" width="4.77734375" style="67" customWidth="1"/>
    <col min="7" max="12" width="5.77734375" style="67" customWidth="1"/>
    <col min="13" max="23" width="4.77734375" style="67" customWidth="1"/>
    <col min="24" max="16384" width="8.77734375" style="67"/>
  </cols>
  <sheetData>
    <row r="1" spans="1:22" ht="18" customHeight="1">
      <c r="T1" s="247" t="s">
        <v>81</v>
      </c>
      <c r="U1" s="247"/>
      <c r="V1" s="247"/>
    </row>
    <row r="3" spans="1:22" ht="18" customHeight="1">
      <c r="N3" s="248" t="s">
        <v>34</v>
      </c>
      <c r="O3" s="248"/>
      <c r="P3" s="248"/>
      <c r="Q3" s="248"/>
      <c r="R3" s="248"/>
      <c r="S3" s="248"/>
      <c r="T3" s="248"/>
      <c r="U3" s="248"/>
      <c r="V3" s="248"/>
    </row>
    <row r="4" spans="1:22" ht="15.6" customHeight="1">
      <c r="A4" s="67" t="s">
        <v>35</v>
      </c>
    </row>
    <row r="5" spans="1:22" ht="15.6" customHeight="1">
      <c r="B5" s="67" t="s">
        <v>36</v>
      </c>
    </row>
    <row r="6" spans="1:22" ht="9" customHeight="1"/>
    <row r="7" spans="1:22" ht="16.2" customHeight="1">
      <c r="V7" s="68"/>
    </row>
    <row r="8" spans="1:22" ht="11.7" customHeight="1">
      <c r="V8" s="68"/>
    </row>
    <row r="9" spans="1:22" s="69" customFormat="1" ht="22.95" customHeight="1">
      <c r="J9" s="249" t="s">
        <v>37</v>
      </c>
      <c r="K9" s="249"/>
      <c r="L9" s="250"/>
      <c r="M9" s="250"/>
      <c r="N9" s="250"/>
      <c r="O9" s="250"/>
      <c r="P9" s="250"/>
      <c r="Q9" s="250"/>
      <c r="R9" s="250"/>
      <c r="S9" s="250"/>
    </row>
    <row r="10" spans="1:22" s="69" customFormat="1" ht="22.95" customHeight="1">
      <c r="J10" s="70" t="s">
        <v>38</v>
      </c>
      <c r="K10" s="70"/>
      <c r="L10" s="251"/>
      <c r="M10" s="251"/>
      <c r="N10" s="251"/>
      <c r="O10" s="251"/>
      <c r="P10" s="251"/>
      <c r="Q10" s="251"/>
      <c r="R10" s="251"/>
      <c r="S10" s="251"/>
      <c r="T10" s="251"/>
      <c r="U10" s="141" t="s">
        <v>39</v>
      </c>
    </row>
    <row r="11" spans="1:22" s="69" customFormat="1" ht="22.95" customHeight="1">
      <c r="J11" s="70" t="s">
        <v>40</v>
      </c>
      <c r="K11" s="70"/>
      <c r="L11" s="237"/>
      <c r="M11" s="237"/>
      <c r="N11" s="237"/>
      <c r="O11" s="237"/>
      <c r="P11" s="237"/>
      <c r="Q11" s="237"/>
      <c r="R11" s="237"/>
      <c r="S11" s="237"/>
      <c r="T11" s="237"/>
      <c r="U11" s="237"/>
    </row>
    <row r="12" spans="1:22" s="69" customFormat="1" ht="22.95" customHeight="1">
      <c r="J12" s="70" t="s">
        <v>41</v>
      </c>
      <c r="K12" s="70"/>
      <c r="L12" s="237"/>
      <c r="M12" s="237"/>
      <c r="N12" s="237"/>
      <c r="O12" s="237"/>
      <c r="P12" s="237"/>
      <c r="Q12" s="237"/>
      <c r="R12" s="237"/>
      <c r="S12" s="237"/>
      <c r="T12" s="237"/>
      <c r="U12" s="237"/>
    </row>
    <row r="13" spans="1:22" s="69" customFormat="1" ht="22.95" customHeight="1">
      <c r="J13" s="70" t="s">
        <v>42</v>
      </c>
      <c r="K13" s="70"/>
      <c r="L13" s="237"/>
      <c r="M13" s="237"/>
      <c r="N13" s="237"/>
      <c r="O13" s="237"/>
      <c r="P13" s="237"/>
      <c r="Q13" s="237"/>
      <c r="R13" s="237"/>
      <c r="S13" s="237"/>
      <c r="T13" s="237"/>
      <c r="U13" s="237"/>
    </row>
    <row r="15" spans="1:22" ht="19.2" customHeight="1"/>
    <row r="16" spans="1:22" ht="19.95" customHeight="1">
      <c r="A16" s="238" t="s">
        <v>76</v>
      </c>
      <c r="B16" s="238"/>
      <c r="C16" s="238"/>
      <c r="D16" s="238"/>
      <c r="E16" s="238"/>
      <c r="F16" s="238"/>
      <c r="G16" s="238"/>
      <c r="H16" s="238"/>
      <c r="I16" s="238"/>
      <c r="J16" s="238"/>
      <c r="K16" s="238"/>
      <c r="L16" s="238"/>
      <c r="M16" s="238"/>
      <c r="N16" s="238"/>
      <c r="O16" s="238"/>
      <c r="P16" s="238"/>
      <c r="Q16" s="238"/>
      <c r="R16" s="238"/>
      <c r="S16" s="238"/>
      <c r="T16" s="238"/>
      <c r="U16" s="238"/>
      <c r="V16" s="238"/>
    </row>
    <row r="17" spans="1:22" ht="19.95" customHeight="1"/>
    <row r="18" spans="1:22" ht="19.95" customHeight="1">
      <c r="B18" s="67" t="s">
        <v>77</v>
      </c>
      <c r="F18" s="71"/>
      <c r="G18" s="71"/>
      <c r="H18" s="71"/>
      <c r="I18" s="71"/>
      <c r="J18" s="71"/>
    </row>
    <row r="19" spans="1:22" ht="19.95" customHeight="1">
      <c r="B19" s="67" t="s">
        <v>69</v>
      </c>
      <c r="F19" s="71"/>
      <c r="G19" s="71"/>
      <c r="H19" s="71"/>
      <c r="I19" s="71"/>
      <c r="J19" s="71"/>
    </row>
    <row r="20" spans="1:22" ht="19.95" customHeight="1">
      <c r="B20" s="67" t="s">
        <v>70</v>
      </c>
    </row>
    <row r="21" spans="1:22" ht="19.95" customHeight="1"/>
    <row r="22" spans="1:22" ht="19.95" customHeight="1">
      <c r="A22" s="72" t="s">
        <v>43</v>
      </c>
      <c r="B22" s="72"/>
      <c r="C22" s="72"/>
      <c r="D22" s="72"/>
      <c r="E22" s="72"/>
      <c r="F22" s="72"/>
      <c r="G22" s="72"/>
      <c r="H22" s="72"/>
      <c r="I22" s="72"/>
      <c r="J22" s="72"/>
      <c r="K22" s="72"/>
      <c r="L22" s="72"/>
      <c r="M22" s="72"/>
      <c r="N22" s="72"/>
      <c r="O22" s="72"/>
      <c r="P22" s="72"/>
      <c r="Q22" s="72"/>
      <c r="R22" s="72"/>
      <c r="S22" s="72"/>
      <c r="T22" s="72"/>
      <c r="U22" s="72"/>
      <c r="V22" s="72"/>
    </row>
    <row r="23" spans="1:22" ht="19.95" customHeight="1">
      <c r="A23" s="72"/>
      <c r="B23" s="72"/>
      <c r="C23" s="72"/>
      <c r="D23" s="72"/>
      <c r="E23" s="72"/>
      <c r="F23" s="72"/>
      <c r="G23" s="72"/>
      <c r="H23" s="72"/>
      <c r="I23" s="72"/>
      <c r="J23" s="72"/>
      <c r="K23" s="72"/>
      <c r="L23" s="72"/>
      <c r="M23" s="72"/>
      <c r="N23" s="72"/>
      <c r="O23" s="72"/>
      <c r="P23" s="72"/>
      <c r="Q23" s="72"/>
      <c r="R23" s="72"/>
      <c r="S23" s="72"/>
      <c r="T23" s="72"/>
      <c r="U23" s="72"/>
      <c r="V23" s="72"/>
    </row>
    <row r="24" spans="1:22" ht="19.95" customHeight="1">
      <c r="B24" s="67" t="s">
        <v>44</v>
      </c>
    </row>
    <row r="25" spans="1:22" ht="19.95" customHeight="1">
      <c r="E25" s="239">
        <f>L29</f>
        <v>0</v>
      </c>
      <c r="F25" s="239"/>
      <c r="G25" s="239"/>
      <c r="H25" s="239"/>
      <c r="I25" s="239"/>
      <c r="J25" s="239"/>
      <c r="K25" s="73"/>
    </row>
    <row r="26" spans="1:22" ht="19.95" customHeight="1">
      <c r="D26" s="74"/>
      <c r="E26" s="240"/>
      <c r="F26" s="240"/>
      <c r="G26" s="240"/>
      <c r="H26" s="240"/>
      <c r="I26" s="240"/>
      <c r="J26" s="240"/>
      <c r="K26" s="75" t="s">
        <v>45</v>
      </c>
    </row>
    <row r="27" spans="1:22" ht="19.95" customHeight="1"/>
    <row r="28" spans="1:22" ht="19.95" customHeight="1" thickBot="1">
      <c r="C28" s="67" t="s">
        <v>46</v>
      </c>
    </row>
    <row r="29" spans="1:22" ht="19.95" customHeight="1" thickBot="1">
      <c r="C29" s="241">
        <v>5000</v>
      </c>
      <c r="D29" s="242"/>
      <c r="E29" s="242"/>
      <c r="F29" s="76" t="s">
        <v>45</v>
      </c>
      <c r="G29" s="77" t="s">
        <v>47</v>
      </c>
      <c r="H29" s="243"/>
      <c r="I29" s="243"/>
      <c r="J29" s="129" t="s">
        <v>48</v>
      </c>
      <c r="K29" s="130"/>
      <c r="L29" s="244">
        <f>C29*H29</f>
        <v>0</v>
      </c>
      <c r="M29" s="245"/>
      <c r="N29" s="245"/>
      <c r="O29" s="245"/>
      <c r="P29" s="246"/>
      <c r="Q29" s="78" t="s">
        <v>45</v>
      </c>
    </row>
    <row r="31" spans="1:22">
      <c r="B31" s="67" t="s">
        <v>49</v>
      </c>
    </row>
    <row r="32" spans="1:22" ht="1.95" customHeight="1" thickBot="1"/>
    <row r="33" spans="3:22" ht="20.399999999999999" customHeight="1">
      <c r="C33" s="221" t="s">
        <v>50</v>
      </c>
      <c r="D33" s="222"/>
      <c r="E33" s="222"/>
      <c r="F33" s="223"/>
      <c r="G33" s="227"/>
      <c r="H33" s="228"/>
      <c r="I33" s="228"/>
      <c r="J33" s="228"/>
      <c r="K33" s="228"/>
      <c r="L33" s="229"/>
      <c r="M33" s="230" t="s">
        <v>51</v>
      </c>
      <c r="N33" s="222"/>
      <c r="O33" s="223"/>
      <c r="P33" s="227"/>
      <c r="Q33" s="228"/>
      <c r="R33" s="228"/>
      <c r="S33" s="228"/>
      <c r="T33" s="228"/>
      <c r="U33" s="232"/>
    </row>
    <row r="34" spans="3:22" ht="37.950000000000003" customHeight="1">
      <c r="C34" s="224"/>
      <c r="D34" s="225"/>
      <c r="E34" s="225"/>
      <c r="F34" s="226"/>
      <c r="G34" s="233"/>
      <c r="H34" s="234"/>
      <c r="I34" s="234"/>
      <c r="J34" s="234"/>
      <c r="K34" s="234"/>
      <c r="L34" s="235"/>
      <c r="M34" s="231"/>
      <c r="N34" s="225"/>
      <c r="O34" s="226"/>
      <c r="P34" s="233"/>
      <c r="Q34" s="234"/>
      <c r="R34" s="234"/>
      <c r="S34" s="234"/>
      <c r="T34" s="234"/>
      <c r="U34" s="236"/>
    </row>
    <row r="35" spans="3:22" ht="33" customHeight="1">
      <c r="C35" s="200" t="s">
        <v>52</v>
      </c>
      <c r="D35" s="201"/>
      <c r="E35" s="201"/>
      <c r="F35" s="202"/>
      <c r="G35" s="216" t="s">
        <v>90</v>
      </c>
      <c r="H35" s="217"/>
      <c r="I35" s="217"/>
      <c r="J35" s="217"/>
      <c r="K35" s="217"/>
      <c r="L35" s="217"/>
      <c r="M35" s="217"/>
      <c r="N35" s="217"/>
      <c r="O35" s="217"/>
      <c r="P35" s="217"/>
      <c r="Q35" s="217"/>
      <c r="R35" s="217"/>
      <c r="S35" s="217"/>
      <c r="T35" s="217"/>
      <c r="U35" s="218"/>
    </row>
    <row r="36" spans="3:22" ht="37.200000000000003" customHeight="1">
      <c r="C36" s="200" t="s">
        <v>53</v>
      </c>
      <c r="D36" s="201"/>
      <c r="E36" s="201"/>
      <c r="F36" s="202"/>
      <c r="G36" s="203"/>
      <c r="H36" s="204"/>
      <c r="I36" s="204"/>
      <c r="J36" s="204"/>
      <c r="K36" s="204"/>
      <c r="L36" s="219"/>
      <c r="M36" s="220" t="s">
        <v>54</v>
      </c>
      <c r="N36" s="201"/>
      <c r="O36" s="202"/>
      <c r="P36" s="203"/>
      <c r="Q36" s="204"/>
      <c r="R36" s="204"/>
      <c r="S36" s="204"/>
      <c r="T36" s="204"/>
      <c r="U36" s="205"/>
    </row>
    <row r="37" spans="3:22" ht="33.6" customHeight="1">
      <c r="C37" s="200" t="s">
        <v>55</v>
      </c>
      <c r="D37" s="201"/>
      <c r="E37" s="201"/>
      <c r="F37" s="202"/>
      <c r="G37" s="203"/>
      <c r="H37" s="204"/>
      <c r="I37" s="204"/>
      <c r="J37" s="204"/>
      <c r="K37" s="204"/>
      <c r="L37" s="204"/>
      <c r="M37" s="204"/>
      <c r="N37" s="204"/>
      <c r="O37" s="204"/>
      <c r="P37" s="204"/>
      <c r="Q37" s="204"/>
      <c r="R37" s="204"/>
      <c r="S37" s="204"/>
      <c r="T37" s="204"/>
      <c r="U37" s="205"/>
    </row>
    <row r="38" spans="3:22" ht="15.6" customHeight="1">
      <c r="C38" s="200" t="s">
        <v>56</v>
      </c>
      <c r="D38" s="201"/>
      <c r="E38" s="201"/>
      <c r="F38" s="202"/>
      <c r="G38" s="209" t="s">
        <v>57</v>
      </c>
      <c r="H38" s="210"/>
      <c r="I38" s="210"/>
      <c r="J38" s="211"/>
      <c r="K38" s="211"/>
      <c r="L38" s="211"/>
      <c r="M38" s="211"/>
      <c r="N38" s="211"/>
      <c r="O38" s="211"/>
      <c r="P38" s="211"/>
      <c r="Q38" s="211"/>
      <c r="R38" s="211"/>
      <c r="S38" s="211"/>
      <c r="T38" s="211"/>
      <c r="U38" s="212"/>
    </row>
    <row r="39" spans="3:22" ht="35.4" customHeight="1" thickBot="1">
      <c r="C39" s="206"/>
      <c r="D39" s="207"/>
      <c r="E39" s="207"/>
      <c r="F39" s="208"/>
      <c r="G39" s="213"/>
      <c r="H39" s="214"/>
      <c r="I39" s="214"/>
      <c r="J39" s="214"/>
      <c r="K39" s="214"/>
      <c r="L39" s="214"/>
      <c r="M39" s="214"/>
      <c r="N39" s="214"/>
      <c r="O39" s="214"/>
      <c r="P39" s="214"/>
      <c r="Q39" s="214"/>
      <c r="R39" s="214"/>
      <c r="S39" s="214"/>
      <c r="T39" s="214"/>
      <c r="U39" s="215"/>
    </row>
    <row r="40" spans="3:22" ht="8.6999999999999993" customHeight="1"/>
    <row r="41" spans="3:22" ht="15" customHeight="1">
      <c r="C41" s="137" t="s">
        <v>86</v>
      </c>
      <c r="D41" s="132"/>
      <c r="E41" s="132"/>
      <c r="F41" s="132"/>
      <c r="G41" s="132"/>
      <c r="H41" s="132"/>
      <c r="I41" s="132"/>
      <c r="J41" s="132"/>
      <c r="K41" s="132"/>
      <c r="L41" s="132"/>
      <c r="M41" s="132"/>
      <c r="N41" s="132"/>
      <c r="O41" s="132"/>
      <c r="P41" s="132"/>
      <c r="Q41" s="132"/>
      <c r="R41" s="132"/>
      <c r="S41" s="132"/>
      <c r="T41" s="132"/>
      <c r="U41" s="132"/>
      <c r="V41" s="132"/>
    </row>
    <row r="42" spans="3:22" ht="15" customHeight="1">
      <c r="C42" s="137" t="s">
        <v>87</v>
      </c>
      <c r="D42" s="132"/>
      <c r="E42" s="132"/>
      <c r="F42" s="132"/>
      <c r="G42" s="132"/>
      <c r="H42" s="132"/>
      <c r="I42" s="132"/>
      <c r="J42" s="132"/>
      <c r="K42" s="132"/>
      <c r="L42" s="132"/>
      <c r="M42" s="132"/>
      <c r="N42" s="132"/>
      <c r="O42" s="132"/>
      <c r="P42" s="132"/>
      <c r="Q42" s="132"/>
      <c r="R42" s="132"/>
      <c r="S42" s="132"/>
      <c r="T42" s="132"/>
      <c r="U42" s="132"/>
      <c r="V42" s="132"/>
    </row>
    <row r="43" spans="3:22" ht="15" customHeight="1">
      <c r="C43" s="137" t="s">
        <v>58</v>
      </c>
      <c r="D43" s="132"/>
      <c r="E43" s="132"/>
      <c r="F43" s="132"/>
      <c r="G43" s="132"/>
      <c r="I43" s="132"/>
      <c r="J43" s="132"/>
      <c r="K43" s="132"/>
      <c r="L43" s="132"/>
      <c r="M43" s="132"/>
      <c r="N43" s="132"/>
      <c r="O43" s="132"/>
      <c r="P43" s="132"/>
      <c r="Q43" s="132"/>
      <c r="R43" s="132"/>
      <c r="S43" s="132"/>
      <c r="T43" s="132"/>
      <c r="U43" s="132"/>
      <c r="V43" s="132"/>
    </row>
    <row r="44" spans="3:22" ht="15" customHeight="1">
      <c r="C44" s="137" t="s">
        <v>59</v>
      </c>
      <c r="D44" s="132"/>
      <c r="E44" s="132"/>
      <c r="F44" s="132"/>
      <c r="G44" s="132"/>
      <c r="H44" s="132"/>
      <c r="I44" s="132"/>
      <c r="J44" s="132"/>
      <c r="K44" s="132"/>
      <c r="L44" s="132"/>
      <c r="M44" s="132"/>
      <c r="N44" s="132"/>
      <c r="O44" s="132"/>
      <c r="P44" s="132"/>
      <c r="Q44" s="132"/>
      <c r="R44" s="132"/>
      <c r="S44" s="132"/>
      <c r="T44" s="132"/>
      <c r="U44" s="132"/>
      <c r="V44" s="132"/>
    </row>
  </sheetData>
  <sheetProtection algorithmName="SHA-512" hashValue="IaYdWaD13iGlhmnIpcleYsZROs1jnfAcX2+vwdeA3pzxKi1Kji4XYigQgSRnkjEOzsy75wDJjInU4Iq79bpSVw==" saltValue="/X6+ltgM3P9Ne8q+oNQsiQ==" spinCount="100000" sheet="1" objects="1" scenarios="1"/>
  <mergeCells count="31">
    <mergeCell ref="T1:V1"/>
    <mergeCell ref="N3:V3"/>
    <mergeCell ref="J9:K9"/>
    <mergeCell ref="L9:S9"/>
    <mergeCell ref="L10:T10"/>
    <mergeCell ref="L11:U11"/>
    <mergeCell ref="L12:U12"/>
    <mergeCell ref="A16:V16"/>
    <mergeCell ref="E25:J26"/>
    <mergeCell ref="C29:E29"/>
    <mergeCell ref="H29:I29"/>
    <mergeCell ref="L29:P29"/>
    <mergeCell ref="L13:U13"/>
    <mergeCell ref="C33:F34"/>
    <mergeCell ref="G33:L33"/>
    <mergeCell ref="M33:O34"/>
    <mergeCell ref="P33:U33"/>
    <mergeCell ref="G34:L34"/>
    <mergeCell ref="P34:U34"/>
    <mergeCell ref="C35:F35"/>
    <mergeCell ref="G35:U35"/>
    <mergeCell ref="C36:F36"/>
    <mergeCell ref="G36:L36"/>
    <mergeCell ref="M36:O36"/>
    <mergeCell ref="P36:U36"/>
    <mergeCell ref="C37:F37"/>
    <mergeCell ref="G37:U37"/>
    <mergeCell ref="C38:F39"/>
    <mergeCell ref="G38:I38"/>
    <mergeCell ref="J38:U38"/>
    <mergeCell ref="G39:U39"/>
  </mergeCells>
  <phoneticPr fontId="2"/>
  <pageMargins left="0.59055118110236227" right="0.59055118110236227" top="0.74803149606299213" bottom="0.74803149606299213" header="0.31496062992125984" footer="0.31496062992125984"/>
  <pageSetup paperSize="9" scale="79" orientation="portrait"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vt:lpstr>
      <vt:lpstr>実績明細（6泊用）</vt:lpstr>
      <vt:lpstr>実績明細（イレギュラー1～5泊用）</vt:lpstr>
      <vt:lpstr>振込依頼書</vt:lpstr>
      <vt:lpstr>実績報告書!Print_Area</vt:lpstr>
      <vt:lpstr>'実績明細（6泊用）'!Print_Area</vt:lpstr>
      <vt:lpstr>'実績明細（イレギュラー1～5泊用）'!Print_Area</vt:lpstr>
      <vt:lpstr>振込依頼書!Print_Area</vt:lpstr>
    </vt:vector>
  </TitlesOfParts>
  <Company>JTBコーポレートセールス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HN91097</dc:creator>
  <cp:lastModifiedBy>HN91046</cp:lastModifiedBy>
  <cp:lastPrinted>2022-03-02T04:54:59Z</cp:lastPrinted>
  <dcterms:created xsi:type="dcterms:W3CDTF">2020-11-18T08:33:39Z</dcterms:created>
  <dcterms:modified xsi:type="dcterms:W3CDTF">2022-03-02T08:02:08Z</dcterms:modified>
</cp:coreProperties>
</file>