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TCVBFS01\tcvbfs01_share\共有\地域振興部\03_企画\R8年度\02_各種事業\02_東京ライトアップ発信プロジェクト\01_（新規）ライトアップ等総合支援事業\03_様式\第２回募集（7.27開始）\"/>
    </mc:Choice>
  </mc:AlternateContent>
  <xr:revisionPtr revIDLastSave="0" documentId="13_ncr:1_{6A8CF608-F95F-4B68-8135-1A5C5F71B403}" xr6:coauthVersionLast="47" xr6:coauthVersionMax="47" xr10:uidLastSave="{00000000-0000-0000-0000-000000000000}"/>
  <bookViews>
    <workbookView xWindow="580" yWindow="860" windowWidth="13520" windowHeight="9220" xr2:uid="{12FDD07A-DF60-416E-A870-10E1644DE4E5}"/>
  </bookViews>
  <sheets>
    <sheet name="実施結果報告書別紙" sheetId="1" r:id="rId1"/>
    <sheet name="【記入例】" sheetId="2" r:id="rId2"/>
  </sheets>
  <definedNames>
    <definedName name="_xlnm.Print_Area" localSheetId="1">【記入例】!$A$1:$H$71</definedName>
    <definedName name="_xlnm.Print_Area" localSheetId="0">実施結果報告書別紙!$A$1:$H$71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D36" i="2"/>
  <c r="D32" i="2"/>
  <c r="F32" i="2" s="1"/>
  <c r="F31" i="2"/>
  <c r="D28" i="2"/>
  <c r="F28" i="2" s="1"/>
  <c r="G25" i="2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D25" i="2"/>
  <c r="F69" i="2"/>
  <c r="F68" i="2"/>
  <c r="F67" i="2"/>
  <c r="F66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F34" i="2"/>
  <c r="G34" i="2" s="1"/>
  <c r="G33" i="2"/>
  <c r="F33" i="2"/>
  <c r="G32" i="2"/>
  <c r="G31" i="2"/>
  <c r="F30" i="2"/>
  <c r="G30" i="2" s="1"/>
  <c r="G29" i="2"/>
  <c r="F29" i="2"/>
  <c r="G28" i="2"/>
  <c r="F27" i="2"/>
  <c r="G27" i="2" s="1"/>
  <c r="G26" i="2"/>
  <c r="F26" i="2"/>
  <c r="F25" i="2"/>
  <c r="F24" i="2"/>
  <c r="G24" i="2" s="1"/>
  <c r="F23" i="2"/>
  <c r="B14" i="2"/>
  <c r="G3" i="2"/>
  <c r="F60" i="2" l="1"/>
  <c r="B6" i="2" s="1"/>
  <c r="C14" i="2" s="1"/>
  <c r="F70" i="2"/>
  <c r="B17" i="2" s="1"/>
  <c r="G23" i="2"/>
  <c r="G60" i="2" s="1"/>
  <c r="B7" i="2" s="1"/>
  <c r="B8" i="2" s="1"/>
  <c r="B18" i="2" l="1"/>
  <c r="B19" i="2" s="1"/>
  <c r="C19" i="2" s="1"/>
  <c r="F24" i="1" l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23" i="1"/>
  <c r="F69" i="1"/>
  <c r="F68" i="1"/>
  <c r="F67" i="1"/>
  <c r="F66" i="1"/>
  <c r="B14" i="1"/>
  <c r="G3" i="1"/>
  <c r="F70" i="1" l="1"/>
  <c r="B17" i="1" s="1"/>
  <c r="F60" i="1" l="1"/>
  <c r="B6" i="1" s="1"/>
  <c r="G60" i="1"/>
  <c r="B7" i="1" s="1"/>
  <c r="B8" i="1" s="1"/>
  <c r="B18" i="1" l="1"/>
  <c r="B19" i="1" s="1"/>
  <c r="C19" i="1" s="1"/>
  <c r="C14" i="1"/>
</calcChain>
</file>

<file path=xl/sharedStrings.xml><?xml version="1.0" encoding="utf-8"?>
<sst xmlns="http://schemas.openxmlformats.org/spreadsheetml/2006/main" count="129" uniqueCount="66">
  <si>
    <t>新規１年目</t>
    <rPh sb="0" eb="2">
      <t>シンキ</t>
    </rPh>
    <rPh sb="3" eb="5">
      <t>ネンメ</t>
    </rPh>
    <phoneticPr fontId="4"/>
  </si>
  <si>
    <t>助成率</t>
    <rPh sb="0" eb="3">
      <t>ジョセイリツ</t>
    </rPh>
    <phoneticPr fontId="4"/>
  </si>
  <si>
    <t>事業区分</t>
    <rPh sb="0" eb="4">
      <t>ジギョウクブン</t>
    </rPh>
    <phoneticPr fontId="4"/>
  </si>
  <si>
    <t>区分B</t>
  </si>
  <si>
    <t>助成限度額（単位：円）</t>
    <rPh sb="0" eb="2">
      <t>ジョセイ</t>
    </rPh>
    <rPh sb="2" eb="4">
      <t>ゲンド</t>
    </rPh>
    <rPh sb="4" eb="5">
      <t>ガク</t>
    </rPh>
    <rPh sb="6" eb="8">
      <t>タンイ</t>
    </rPh>
    <rPh sb="9" eb="10">
      <t>エン</t>
    </rPh>
    <phoneticPr fontId="4"/>
  </si>
  <si>
    <t>【総事業費】</t>
    <rPh sb="1" eb="5">
      <t>ソウジギョウヒ</t>
    </rPh>
    <phoneticPr fontId="7"/>
  </si>
  <si>
    <t>※自動計算</t>
    <rPh sb="1" eb="5">
      <t>ジドウケイサン</t>
    </rPh>
    <phoneticPr fontId="4"/>
  </si>
  <si>
    <t>区分A-①</t>
    <rPh sb="0" eb="2">
      <t>クブン</t>
    </rPh>
    <phoneticPr fontId="4"/>
  </si>
  <si>
    <t>【助成対象経費】</t>
    <rPh sb="1" eb="7">
      <t>ジョセイタイショウケイヒ</t>
    </rPh>
    <phoneticPr fontId="7"/>
  </si>
  <si>
    <t>区分A-②</t>
    <rPh sb="0" eb="2">
      <t>クブン</t>
    </rPh>
    <phoneticPr fontId="4"/>
  </si>
  <si>
    <t>【助成金交付申請額】</t>
    <rPh sb="1" eb="4">
      <t>ジョセイキン</t>
    </rPh>
    <rPh sb="4" eb="6">
      <t>コウフ</t>
    </rPh>
    <rPh sb="6" eb="8">
      <t>シンセイ</t>
    </rPh>
    <rPh sb="8" eb="9">
      <t>ガク</t>
    </rPh>
    <phoneticPr fontId="7"/>
  </si>
  <si>
    <t>※自動計算（千円未満の端数は切り捨て）</t>
    <rPh sb="1" eb="5">
      <t>ジドウケイサン</t>
    </rPh>
    <rPh sb="6" eb="10">
      <t>センエンミマン</t>
    </rPh>
    <rPh sb="11" eb="13">
      <t>ハスウ</t>
    </rPh>
    <rPh sb="14" eb="15">
      <t>キ</t>
    </rPh>
    <rPh sb="16" eb="17">
      <t>ス</t>
    </rPh>
    <phoneticPr fontId="4"/>
  </si>
  <si>
    <t>区分B</t>
    <rPh sb="0" eb="2">
      <t>クブン</t>
    </rPh>
    <phoneticPr fontId="4"/>
  </si>
  <si>
    <t>■資金調達計画（単位:円）</t>
    <rPh sb="1" eb="7">
      <t>シキンチョウタツケイカク</t>
    </rPh>
    <phoneticPr fontId="4"/>
  </si>
  <si>
    <t>自己資金（①）</t>
    <rPh sb="0" eb="4">
      <t>ジコシキン</t>
    </rPh>
    <phoneticPr fontId="4"/>
  </si>
  <si>
    <t>借入金（②）</t>
    <rPh sb="0" eb="3">
      <t>シャクニュウキン</t>
    </rPh>
    <phoneticPr fontId="4"/>
  </si>
  <si>
    <t>合計（①＋②＋③）</t>
    <rPh sb="0" eb="2">
      <t>ゴウケイ</t>
    </rPh>
    <phoneticPr fontId="4"/>
  </si>
  <si>
    <t>■収益（単位:円）</t>
    <rPh sb="1" eb="3">
      <t>シュウエキ</t>
    </rPh>
    <phoneticPr fontId="4"/>
  </si>
  <si>
    <t>事業の実施に伴う収入（①）</t>
    <rPh sb="0" eb="2">
      <t>ジギョウ</t>
    </rPh>
    <rPh sb="3" eb="5">
      <t>ジッシ</t>
    </rPh>
    <rPh sb="6" eb="7">
      <t>トモナ</t>
    </rPh>
    <rPh sb="8" eb="10">
      <t>シュウニュウ</t>
    </rPh>
    <phoneticPr fontId="4"/>
  </si>
  <si>
    <t>※自動計算（＝【収入額合計】）</t>
    <rPh sb="1" eb="5">
      <t>ジドウケイサン</t>
    </rPh>
    <rPh sb="8" eb="13">
      <t>シュウニュウガクゴウケイ</t>
    </rPh>
    <phoneticPr fontId="4"/>
  </si>
  <si>
    <t>自主財源分（②）</t>
    <rPh sb="0" eb="2">
      <t>ジシュ</t>
    </rPh>
    <rPh sb="2" eb="4">
      <t>ザイゲン</t>
    </rPh>
    <rPh sb="4" eb="5">
      <t>ブン</t>
    </rPh>
    <phoneticPr fontId="4"/>
  </si>
  <si>
    <t>※自動計算（＝【総事業費】－【助成金交付申請額】）</t>
    <rPh sb="1" eb="5">
      <t>ジドウケイサン</t>
    </rPh>
    <rPh sb="8" eb="12">
      <t>ソウジギョウヒ</t>
    </rPh>
    <rPh sb="15" eb="18">
      <t>ジョセイキン</t>
    </rPh>
    <rPh sb="18" eb="20">
      <t>コウフ</t>
    </rPh>
    <rPh sb="20" eb="23">
      <t>シンセイガク</t>
    </rPh>
    <phoneticPr fontId="4"/>
  </si>
  <si>
    <t>収益（①－②）</t>
    <rPh sb="0" eb="2">
      <t>シュウエキ</t>
    </rPh>
    <phoneticPr fontId="4"/>
  </si>
  <si>
    <t>■支出詳細</t>
    <rPh sb="1" eb="3">
      <t>シシュツ</t>
    </rPh>
    <rPh sb="3" eb="5">
      <t>ショウサイ</t>
    </rPh>
    <phoneticPr fontId="4"/>
  </si>
  <si>
    <r>
      <t xml:space="preserve">※自動計算
</t>
    </r>
    <r>
      <rPr>
        <sz val="8"/>
        <color theme="1"/>
        <rFont val="ＭＳ ゴシック"/>
        <family val="3"/>
        <charset val="128"/>
      </rPr>
      <t>(単価×数量)</t>
    </r>
    <rPh sb="1" eb="5">
      <t>ジドウケイサン</t>
    </rPh>
    <rPh sb="7" eb="9">
      <t>タンカ</t>
    </rPh>
    <rPh sb="10" eb="12">
      <t>スウリョウ</t>
    </rPh>
    <phoneticPr fontId="7"/>
  </si>
  <si>
    <t>※自動計算</t>
    <rPh sb="1" eb="5">
      <t>ジドウケイサン</t>
    </rPh>
    <phoneticPr fontId="7"/>
  </si>
  <si>
    <r>
      <t xml:space="preserve">単価
</t>
    </r>
    <r>
      <rPr>
        <sz val="8"/>
        <color theme="1"/>
        <rFont val="ＭＳ ゴシック"/>
        <family val="3"/>
        <charset val="128"/>
      </rPr>
      <t>（単位:円）</t>
    </r>
    <rPh sb="0" eb="2">
      <t>タンカ</t>
    </rPh>
    <rPh sb="4" eb="6">
      <t>タンイ</t>
    </rPh>
    <rPh sb="7" eb="8">
      <t>エン</t>
    </rPh>
    <phoneticPr fontId="2"/>
  </si>
  <si>
    <t>数量</t>
    <rPh sb="0" eb="2">
      <t>スウリョウ</t>
    </rPh>
    <phoneticPr fontId="2"/>
  </si>
  <si>
    <t>数量</t>
    <rPh sb="0" eb="2">
      <t>スウリョウ</t>
    </rPh>
    <phoneticPr fontId="7"/>
  </si>
  <si>
    <r>
      <t xml:space="preserve">総額
</t>
    </r>
    <r>
      <rPr>
        <sz val="8"/>
        <color theme="1"/>
        <rFont val="ＭＳ ゴシック"/>
        <family val="3"/>
        <charset val="128"/>
      </rPr>
      <t>（単位:円）</t>
    </r>
    <rPh sb="4" eb="6">
      <t>タンイ</t>
    </rPh>
    <rPh sb="7" eb="8">
      <t>エン</t>
    </rPh>
    <phoneticPr fontId="2"/>
  </si>
  <si>
    <r>
      <t xml:space="preserve">助成対象経費
</t>
    </r>
    <r>
      <rPr>
        <sz val="8"/>
        <color theme="1"/>
        <rFont val="ＭＳ ゴシック"/>
        <family val="3"/>
        <charset val="128"/>
      </rPr>
      <t>（単位:円）</t>
    </r>
    <rPh sb="0" eb="6">
      <t>ジョセイタイショウケイヒ</t>
    </rPh>
    <phoneticPr fontId="2"/>
  </si>
  <si>
    <t>備　考</t>
    <phoneticPr fontId="7"/>
  </si>
  <si>
    <t>＊記入欄が足りない場合は、適宜追加して記入すること。</t>
    <phoneticPr fontId="4"/>
  </si>
  <si>
    <t>合計</t>
    <rPh sb="0" eb="2">
      <t>ゴウケイ</t>
    </rPh>
    <phoneticPr fontId="4"/>
  </si>
  <si>
    <t>■収入詳細(事業の実施に伴う収入)</t>
    <rPh sb="1" eb="3">
      <t>シュウニュウ</t>
    </rPh>
    <phoneticPr fontId="4"/>
  </si>
  <si>
    <t>収入元</t>
    <rPh sb="0" eb="2">
      <t>シュウニュウ</t>
    </rPh>
    <rPh sb="2" eb="3">
      <t>モト</t>
    </rPh>
    <phoneticPr fontId="7"/>
  </si>
  <si>
    <t>収入名称</t>
    <rPh sb="0" eb="2">
      <t>シュウニュウ</t>
    </rPh>
    <rPh sb="2" eb="4">
      <t>メイショウ</t>
    </rPh>
    <phoneticPr fontId="7"/>
  </si>
  <si>
    <r>
      <t xml:space="preserve">単価
</t>
    </r>
    <r>
      <rPr>
        <sz val="8"/>
        <color theme="1"/>
        <rFont val="ＭＳ ゴシック"/>
        <family val="3"/>
        <charset val="128"/>
      </rPr>
      <t>（単位：円）</t>
    </r>
    <rPh sb="0" eb="2">
      <t>タンカ</t>
    </rPh>
    <rPh sb="4" eb="6">
      <t>タンイ</t>
    </rPh>
    <rPh sb="7" eb="8">
      <t>エン</t>
    </rPh>
    <phoneticPr fontId="7"/>
  </si>
  <si>
    <r>
      <t xml:space="preserve">総額
</t>
    </r>
    <r>
      <rPr>
        <sz val="8"/>
        <color theme="1"/>
        <rFont val="ＭＳ ゴシック"/>
        <family val="3"/>
        <charset val="128"/>
      </rPr>
      <t>（単位：円）</t>
    </r>
    <rPh sb="4" eb="6">
      <t>タンイ</t>
    </rPh>
    <rPh sb="7" eb="8">
      <t>エン</t>
    </rPh>
    <phoneticPr fontId="7"/>
  </si>
  <si>
    <t>合計</t>
    <phoneticPr fontId="4"/>
  </si>
  <si>
    <t>【収入額合計】</t>
    <phoneticPr fontId="4"/>
  </si>
  <si>
    <t>設計費</t>
  </si>
  <si>
    <t>支払予定先
（契約予定先）</t>
  </si>
  <si>
    <t>経費名称</t>
  </si>
  <si>
    <t>備　考</t>
  </si>
  <si>
    <t>工事費・設営費・会場運営費</t>
  </si>
  <si>
    <t>※選択した区分に応じて下記助成限度額を入力してください</t>
    <rPh sb="1" eb="3">
      <t>センタク</t>
    </rPh>
    <rPh sb="5" eb="7">
      <t>クブン</t>
    </rPh>
    <rPh sb="8" eb="9">
      <t>オウ</t>
    </rPh>
    <rPh sb="11" eb="13">
      <t>カキ</t>
    </rPh>
    <rPh sb="13" eb="18">
      <t>ジョセイゲンドガク</t>
    </rPh>
    <rPh sb="19" eb="21">
      <t>ニュウリョク</t>
    </rPh>
    <phoneticPr fontId="4"/>
  </si>
  <si>
    <t>消費税</t>
    <rPh sb="0" eb="3">
      <t>ショウヒゼイ</t>
    </rPh>
    <phoneticPr fontId="4"/>
  </si>
  <si>
    <t>助成金（③）</t>
    <rPh sb="0" eb="3">
      <t>ジョセイキン</t>
    </rPh>
    <phoneticPr fontId="4"/>
  </si>
  <si>
    <r>
      <t>経費区分</t>
    </r>
    <r>
      <rPr>
        <b/>
        <sz val="10"/>
        <color theme="1"/>
        <rFont val="ＭＳ ゴシック"/>
        <family val="3"/>
        <charset val="128"/>
      </rPr>
      <t>（助成対象となる経費のみリストから選択）</t>
    </r>
    <rPh sb="5" eb="7">
      <t>ジョセイ</t>
    </rPh>
    <rPh sb="7" eb="9">
      <t>タイショウ</t>
    </rPh>
    <rPh sb="12" eb="14">
      <t>ケイヒ</t>
    </rPh>
    <phoneticPr fontId="4"/>
  </si>
  <si>
    <t>△△株式会社</t>
    <rPh sb="2" eb="6">
      <t>カブシキカイシャ</t>
    </rPh>
    <phoneticPr fontId="4"/>
  </si>
  <si>
    <t>ライトアップ等のデザイン費</t>
  </si>
  <si>
    <t>設計監修費</t>
    <rPh sb="0" eb="2">
      <t>セッケイ</t>
    </rPh>
    <rPh sb="2" eb="5">
      <t>カンシュウヒ</t>
    </rPh>
    <phoneticPr fontId="4"/>
  </si>
  <si>
    <t>株式会社◇◇</t>
    <rPh sb="0" eb="4">
      <t>カブシキカイシャ</t>
    </rPh>
    <phoneticPr fontId="4"/>
  </si>
  <si>
    <t>会場利用料</t>
    <rPh sb="0" eb="2">
      <t>カイジョウ</t>
    </rPh>
    <rPh sb="2" eb="5">
      <t>リヨウリョウ</t>
    </rPh>
    <phoneticPr fontId="4"/>
  </si>
  <si>
    <t>電気工事費</t>
    <rPh sb="0" eb="5">
      <t>デンキコウジヒ</t>
    </rPh>
    <phoneticPr fontId="4"/>
  </si>
  <si>
    <t>株式会社△△</t>
    <rPh sb="0" eb="4">
      <t>カブシキカイシャ</t>
    </rPh>
    <phoneticPr fontId="4"/>
  </si>
  <si>
    <t>取付工事費</t>
    <rPh sb="0" eb="2">
      <t>トリツケ</t>
    </rPh>
    <rPh sb="2" eb="5">
      <t>コウジヒ</t>
    </rPh>
    <phoneticPr fontId="4"/>
  </si>
  <si>
    <t>○○株式会社</t>
    <rPh sb="2" eb="6">
      <t>カブシキカイシャ</t>
    </rPh>
    <phoneticPr fontId="4"/>
  </si>
  <si>
    <t>事業周知に要する経費</t>
  </si>
  <si>
    <t>ポスター製作・印刷費</t>
    <rPh sb="4" eb="6">
      <t>セイサク</t>
    </rPh>
    <rPh sb="7" eb="9">
      <t>インサツ</t>
    </rPh>
    <rPh sb="9" eb="10">
      <t>シュッピ</t>
    </rPh>
    <phoneticPr fontId="4"/>
  </si>
  <si>
    <t>ポスター掲出費</t>
    <rPh sb="4" eb="6">
      <t>ケイシュツ</t>
    </rPh>
    <rPh sb="6" eb="7">
      <t>シュッピ</t>
    </rPh>
    <phoneticPr fontId="4"/>
  </si>
  <si>
    <t>イベントへの協賛金</t>
    <rPh sb="6" eb="9">
      <t>キョウサンキン</t>
    </rPh>
    <phoneticPr fontId="4"/>
  </si>
  <si>
    <t>イベント周辺地域の企業等</t>
    <rPh sb="4" eb="6">
      <t>シュウヘン</t>
    </rPh>
    <rPh sb="6" eb="8">
      <t>チイキ</t>
    </rPh>
    <rPh sb="9" eb="11">
      <t>キギョウ</t>
    </rPh>
    <rPh sb="11" eb="12">
      <t>トウ</t>
    </rPh>
    <phoneticPr fontId="4"/>
  </si>
  <si>
    <t>照明デザイナーデザイン費</t>
    <rPh sb="0" eb="2">
      <t>ショウメイ</t>
    </rPh>
    <rPh sb="11" eb="12">
      <t>ヒ</t>
    </rPh>
    <phoneticPr fontId="4"/>
  </si>
  <si>
    <t>【実施結果報告書別紙】６．事業費経費別明細</t>
    <rPh sb="1" eb="3">
      <t>ジッシ</t>
    </rPh>
    <rPh sb="3" eb="5">
      <t>ケッカ</t>
    </rPh>
    <rPh sb="5" eb="8">
      <t>ホウコクショ</t>
    </rPh>
    <rPh sb="8" eb="10">
      <t>ベッシ</t>
    </rPh>
    <rPh sb="13" eb="21">
      <t>ジギョウヒケイヒベツメイサイ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</si>
</sst>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&gt;=1]#,##0;[&lt;1]#\ ?/?;&quot;　&quot;"/>
    <numFmt numFmtId="177" formatCode="#,##0;&quot;▲ &quot;#,##0"/>
    <numFmt numFmtId="178" formatCode="#,##0;[Red]\(#,##0\)"/>
    <numFmt numFmtId="179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2" borderId="1" xfId="0" applyFont="1" applyFill="1" applyBorder="1">
      <alignment vertical="center"/>
    </xf>
    <xf numFmtId="176" fontId="3" fillId="0" borderId="1" xfId="1" applyNumberFormat="1" applyFont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76" fontId="3" fillId="3" borderId="1" xfId="1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177" fontId="3" fillId="0" borderId="1" xfId="1" applyNumberFormat="1" applyFont="1" applyFill="1" applyBorder="1" applyAlignment="1">
      <alignment vertical="center"/>
    </xf>
    <xf numFmtId="0" fontId="5" fillId="2" borderId="4" xfId="0" applyFont="1" applyFill="1" applyBorder="1">
      <alignment vertical="center"/>
    </xf>
    <xf numFmtId="38" fontId="5" fillId="0" borderId="5" xfId="1" applyFont="1" applyBorder="1">
      <alignment vertical="center"/>
    </xf>
    <xf numFmtId="0" fontId="5" fillId="2" borderId="6" xfId="0" applyFont="1" applyFill="1" applyBorder="1">
      <alignment vertical="center"/>
    </xf>
    <xf numFmtId="38" fontId="5" fillId="0" borderId="7" xfId="1" applyFont="1" applyBorder="1">
      <alignment vertical="center"/>
    </xf>
    <xf numFmtId="0" fontId="5" fillId="2" borderId="8" xfId="0" applyFont="1" applyFill="1" applyBorder="1">
      <alignment vertical="center"/>
    </xf>
    <xf numFmtId="38" fontId="5" fillId="0" borderId="9" xfId="1" applyFont="1" applyBorder="1">
      <alignment vertical="center"/>
    </xf>
    <xf numFmtId="177" fontId="3" fillId="3" borderId="1" xfId="1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>
      <alignment vertical="center"/>
    </xf>
    <xf numFmtId="177" fontId="3" fillId="3" borderId="10" xfId="1" applyNumberFormat="1" applyFont="1" applyFill="1" applyBorder="1" applyAlignment="1" applyProtection="1">
      <alignment vertical="center"/>
      <protection locked="0"/>
    </xf>
    <xf numFmtId="0" fontId="3" fillId="2" borderId="11" xfId="0" applyFont="1" applyFill="1" applyBorder="1">
      <alignment vertical="center"/>
    </xf>
    <xf numFmtId="177" fontId="3" fillId="0" borderId="11" xfId="1" applyNumberFormat="1" applyFont="1" applyBorder="1" applyAlignment="1">
      <alignment vertical="center"/>
    </xf>
    <xf numFmtId="0" fontId="8" fillId="0" borderId="0" xfId="0" applyFont="1">
      <alignment vertical="center"/>
    </xf>
    <xf numFmtId="177" fontId="5" fillId="0" borderId="0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vertical="center"/>
    </xf>
    <xf numFmtId="177" fontId="3" fillId="0" borderId="10" xfId="1" applyNumberFormat="1" applyFont="1" applyBorder="1" applyAlignment="1">
      <alignment vertical="center"/>
    </xf>
    <xf numFmtId="6" fontId="5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178" fontId="5" fillId="3" borderId="1" xfId="0" applyNumberFormat="1" applyFont="1" applyFill="1" applyBorder="1" applyAlignment="1" applyProtection="1">
      <alignment horizontal="right" vertical="center"/>
      <protection locked="0"/>
    </xf>
    <xf numFmtId="38" fontId="5" fillId="0" borderId="1" xfId="1" applyFont="1" applyFill="1" applyBorder="1" applyAlignment="1">
      <alignment horizontal="right" vertical="center"/>
    </xf>
    <xf numFmtId="178" fontId="5" fillId="3" borderId="15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vertical="center" wrapText="1"/>
    </xf>
    <xf numFmtId="179" fontId="5" fillId="0" borderId="0" xfId="0" applyNumberFormat="1" applyFont="1">
      <alignment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 shrinkToFit="1"/>
    </xf>
    <xf numFmtId="178" fontId="5" fillId="3" borderId="3" xfId="0" applyNumberFormat="1" applyFont="1" applyFill="1" applyBorder="1" applyAlignment="1" applyProtection="1">
      <alignment horizontal="right" vertical="center"/>
      <protection locked="0"/>
    </xf>
    <xf numFmtId="38" fontId="5" fillId="0" borderId="2" xfId="1" applyFont="1" applyFill="1" applyBorder="1" applyAlignment="1">
      <alignment vertical="center"/>
    </xf>
    <xf numFmtId="178" fontId="5" fillId="3" borderId="14" xfId="0" applyNumberFormat="1" applyFont="1" applyFill="1" applyBorder="1" applyAlignment="1" applyProtection="1">
      <alignment horizontal="right" vertical="center"/>
      <protection locked="0"/>
    </xf>
    <xf numFmtId="38" fontId="5" fillId="0" borderId="16" xfId="1" applyFont="1" applyFill="1" applyBorder="1" applyAlignment="1">
      <alignment vertical="center"/>
    </xf>
    <xf numFmtId="38" fontId="3" fillId="0" borderId="17" xfId="1" applyFont="1" applyFill="1" applyBorder="1" applyAlignment="1">
      <alignment vertical="center" wrapText="1"/>
    </xf>
    <xf numFmtId="38" fontId="3" fillId="0" borderId="14" xfId="1" applyFont="1" applyFill="1" applyBorder="1" applyAlignment="1">
      <alignment horizontal="right" vertical="center"/>
    </xf>
    <xf numFmtId="38" fontId="3" fillId="0" borderId="1" xfId="0" applyNumberFormat="1" applyFont="1" applyBorder="1">
      <alignment vertical="center"/>
    </xf>
    <xf numFmtId="38" fontId="5" fillId="3" borderId="1" xfId="1" applyFont="1" applyFill="1" applyBorder="1">
      <alignment vertical="center"/>
    </xf>
    <xf numFmtId="38" fontId="5" fillId="0" borderId="1" xfId="1" applyFont="1" applyBorder="1">
      <alignment vertical="center"/>
    </xf>
    <xf numFmtId="38" fontId="3" fillId="0" borderId="1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18">
    <dxf>
      <fill>
        <patternFill>
          <bgColor theme="0" tint="-0.34998626667073579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0" tint="-0.34998626667073579"/>
        </patternFill>
      </fill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numFmt numFmtId="178" formatCode="#,##0;[Red]\(#,##0\)"/>
      <fill>
        <patternFill patternType="solid">
          <fgColor indexed="64"/>
          <bgColor rgb="FFFFFF9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numFmt numFmtId="178" formatCode="#,##0;[Red]\(#,##0\)"/>
      <fill>
        <patternFill patternType="solid">
          <fgColor indexed="64"/>
          <bgColor rgb="FFFFFF99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numFmt numFmtId="178" formatCode="#,##0;[Red]\(#,##0\)"/>
      <fill>
        <patternFill patternType="solid">
          <fgColor indexed="64"/>
          <bgColor rgb="FFFFFF9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family val="3"/>
        <charset val="128"/>
        <scheme val="none"/>
      </font>
      <numFmt numFmtId="178" formatCode="#,##0;[Red]\(#,##0\)"/>
      <fill>
        <patternFill patternType="solid">
          <fgColor indexed="64"/>
          <bgColor rgb="FFFFFF99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1547087</xdr:colOff>
      <xdr:row>0</xdr:row>
      <xdr:rowOff>46181</xdr:rowOff>
    </xdr:from>
    <xdr:ext cx="7956550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D9946A-A709-496E-8569-173925FD4CED}"/>
            </a:ext>
          </a:extLst>
        </xdr:cNvPr>
        <xdr:cNvSpPr txBox="1"/>
      </xdr:nvSpPr>
      <xdr:spPr>
        <a:xfrm>
          <a:off x="3798451" y="46181"/>
          <a:ext cx="7956550" cy="328423"/>
        </a:xfrm>
        <a:prstGeom prst="wedgeRectCallout">
          <a:avLst>
            <a:gd name="adj1" fmla="val -49887"/>
            <a:gd name="adj2" fmla="val 1283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　　　　　　　に対して選択または記入してください。（他のセルには数式が設定されているため触らないでください）</a:t>
          </a:r>
        </a:p>
      </xdr:txBody>
    </xdr:sp>
    <xdr:clientData/>
  </xdr:oneCellAnchor>
  <xdr:twoCellAnchor editAs="oneCell">
    <xdr:from>
      <xdr:col>1</xdr:col>
      <xdr:colOff>1610585</xdr:colOff>
      <xdr:row>0</xdr:row>
      <xdr:rowOff>82468</xdr:rowOff>
    </xdr:from>
    <xdr:to>
      <xdr:col>2</xdr:col>
      <xdr:colOff>314031</xdr:colOff>
      <xdr:row>1</xdr:row>
      <xdr:rowOff>106280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ADC94B2-AFFD-4A59-BEAE-A99A8630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1949" y="82468"/>
          <a:ext cx="850900" cy="243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184728</xdr:colOff>
      <xdr:row>1</xdr:row>
      <xdr:rowOff>219363</xdr:rowOff>
    </xdr:from>
    <xdr:ext cx="1397001" cy="56451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214C602-59F7-40E5-B287-3F76DC60BCCE}"/>
            </a:ext>
          </a:extLst>
        </xdr:cNvPr>
        <xdr:cNvSpPr txBox="1"/>
      </xdr:nvSpPr>
      <xdr:spPr>
        <a:xfrm>
          <a:off x="4583546" y="438727"/>
          <a:ext cx="1397001" cy="564514"/>
        </a:xfrm>
        <a:prstGeom prst="wedgeRectCallout">
          <a:avLst>
            <a:gd name="adj1" fmla="val -56287"/>
            <a:gd name="adj2" fmla="val 1863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申請する区分を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選択してください。</a:t>
          </a:r>
        </a:p>
      </xdr:txBody>
    </xdr:sp>
    <xdr:clientData/>
  </xdr:oneCellAnchor>
  <xdr:twoCellAnchor>
    <xdr:from>
      <xdr:col>2</xdr:col>
      <xdr:colOff>115455</xdr:colOff>
      <xdr:row>10</xdr:row>
      <xdr:rowOff>41852</xdr:rowOff>
    </xdr:from>
    <xdr:to>
      <xdr:col>2</xdr:col>
      <xdr:colOff>515505</xdr:colOff>
      <xdr:row>13</xdr:row>
      <xdr:rowOff>288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BC447A04-C274-43C4-B6D5-C94575D42266}"/>
            </a:ext>
          </a:extLst>
        </xdr:cNvPr>
        <xdr:cNvSpPr/>
      </xdr:nvSpPr>
      <xdr:spPr>
        <a:xfrm>
          <a:off x="4514273" y="2258579"/>
          <a:ext cx="400050" cy="616527"/>
        </a:xfrm>
        <a:prstGeom prst="rightBrace">
          <a:avLst>
            <a:gd name="adj1" fmla="val 12917"/>
            <a:gd name="adj2" fmla="val 50000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614538</xdr:colOff>
      <xdr:row>9</xdr:row>
      <xdr:rowOff>107304</xdr:rowOff>
    </xdr:from>
    <xdr:ext cx="4619626" cy="80060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A16A1AC-860C-4DE3-885F-682F902FAF71}"/>
            </a:ext>
          </a:extLst>
        </xdr:cNvPr>
        <xdr:cNvSpPr txBox="1"/>
      </xdr:nvSpPr>
      <xdr:spPr>
        <a:xfrm>
          <a:off x="5014714" y="2079539"/>
          <a:ext cx="4619626" cy="800604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合計が</a:t>
          </a:r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総事業費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  <a:r>
            <a:rPr kumimoji="1" lang="ja-JP" altLang="en-US" sz="1100">
              <a:solidFill>
                <a:srgbClr val="FF0000"/>
              </a:solidFill>
            </a:rPr>
            <a:t>と一致するように記入してください。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助成金の入金前の段階において、総事業費をどのように賄う想定かを記入する欄です。（ 助成金の入金は実施報告後となります）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1</xdr:col>
      <xdr:colOff>2008906</xdr:colOff>
      <xdr:row>19</xdr:row>
      <xdr:rowOff>34636</xdr:rowOff>
    </xdr:from>
    <xdr:ext cx="4216401" cy="564514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14D55EA-02B1-4513-B410-42B92DD0DCFB}"/>
            </a:ext>
          </a:extLst>
        </xdr:cNvPr>
        <xdr:cNvSpPr txBox="1"/>
      </xdr:nvSpPr>
      <xdr:spPr>
        <a:xfrm>
          <a:off x="4260270" y="4225636"/>
          <a:ext cx="4216401" cy="564514"/>
        </a:xfrm>
        <a:prstGeom prst="wedgeRectCallout">
          <a:avLst>
            <a:gd name="adj1" fmla="val -57175"/>
            <a:gd name="adj2" fmla="val -55611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収益が発生しない（０円以下）場合は助成金額に影響しません。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収益が発生する場合、交付確定額は収益を控除して算出します。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0</xdr:col>
      <xdr:colOff>219364</xdr:colOff>
      <xdr:row>19</xdr:row>
      <xdr:rowOff>161637</xdr:rowOff>
    </xdr:from>
    <xdr:ext cx="3775363" cy="56451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5BA2D7C-F5BD-4558-8DC0-0E1A3FAD2C74}"/>
            </a:ext>
          </a:extLst>
        </xdr:cNvPr>
        <xdr:cNvSpPr txBox="1"/>
      </xdr:nvSpPr>
      <xdr:spPr>
        <a:xfrm>
          <a:off x="219364" y="4352637"/>
          <a:ext cx="3775363" cy="564514"/>
        </a:xfrm>
        <a:prstGeom prst="wedgeRectCallout">
          <a:avLst>
            <a:gd name="adj1" fmla="val 34314"/>
            <a:gd name="adj2" fmla="val 7947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リストから適した区分を選択してください。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助成対象とならない経費には選択しないでください。</a:t>
          </a:r>
        </a:p>
      </xdr:txBody>
    </xdr:sp>
    <xdr:clientData/>
  </xdr:oneCellAnchor>
  <xdr:oneCellAnchor>
    <xdr:from>
      <xdr:col>0</xdr:col>
      <xdr:colOff>877455</xdr:colOff>
      <xdr:row>22</xdr:row>
      <xdr:rowOff>207817</xdr:rowOff>
    </xdr:from>
    <xdr:ext cx="1190626" cy="56451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F8D846D-CACC-4B76-B79A-18746889763F}"/>
            </a:ext>
          </a:extLst>
        </xdr:cNvPr>
        <xdr:cNvSpPr txBox="1"/>
      </xdr:nvSpPr>
      <xdr:spPr>
        <a:xfrm>
          <a:off x="877455" y="5772726"/>
          <a:ext cx="1190626" cy="564514"/>
        </a:xfrm>
        <a:prstGeom prst="wedgeRectCallout">
          <a:avLst>
            <a:gd name="adj1" fmla="val -59729"/>
            <a:gd name="adj2" fmla="val 39696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見積書毎に１行空けてください。</a:t>
          </a:r>
        </a:p>
      </xdr:txBody>
    </xdr:sp>
    <xdr:clientData/>
  </xdr:oneCellAnchor>
  <xdr:oneCellAnchor>
    <xdr:from>
      <xdr:col>0</xdr:col>
      <xdr:colOff>519545</xdr:colOff>
      <xdr:row>30</xdr:row>
      <xdr:rowOff>23091</xdr:rowOff>
    </xdr:from>
    <xdr:ext cx="1717675" cy="564514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BED6D9F-23EB-4100-80FF-8E9FDA11C745}"/>
            </a:ext>
          </a:extLst>
        </xdr:cNvPr>
        <xdr:cNvSpPr txBox="1"/>
      </xdr:nvSpPr>
      <xdr:spPr>
        <a:xfrm>
          <a:off x="519545" y="7250546"/>
          <a:ext cx="1717675" cy="564514"/>
        </a:xfrm>
        <a:prstGeom prst="wedgeRectCallout">
          <a:avLst>
            <a:gd name="adj1" fmla="val -57887"/>
            <a:gd name="adj2" fmla="val -48862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支払予定先は見積書毎に記入してください。</a:t>
          </a:r>
        </a:p>
      </xdr:txBody>
    </xdr:sp>
    <xdr:clientData/>
  </xdr:oneCellAnchor>
  <xdr:oneCellAnchor>
    <xdr:from>
      <xdr:col>0</xdr:col>
      <xdr:colOff>392546</xdr:colOff>
      <xdr:row>34</xdr:row>
      <xdr:rowOff>126999</xdr:rowOff>
    </xdr:from>
    <xdr:ext cx="1824182" cy="800604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3A1B0B4-6F6A-440B-AD4E-8A36CEC94B1C}"/>
            </a:ext>
          </a:extLst>
        </xdr:cNvPr>
        <xdr:cNvSpPr txBox="1"/>
      </xdr:nvSpPr>
      <xdr:spPr>
        <a:xfrm>
          <a:off x="392546" y="8185726"/>
          <a:ext cx="1824182" cy="800604"/>
        </a:xfrm>
        <a:prstGeom prst="wedgeRectCallout">
          <a:avLst>
            <a:gd name="adj1" fmla="val 44701"/>
            <a:gd name="adj2" fmla="val -64135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事業周知に要する経費は、助成対象経費全体の１割以内としてください。</a:t>
          </a:r>
        </a:p>
      </xdr:txBody>
    </xdr:sp>
    <xdr:clientData/>
  </xdr:oneCellAnchor>
  <xdr:oneCellAnchor>
    <xdr:from>
      <xdr:col>1</xdr:col>
      <xdr:colOff>415637</xdr:colOff>
      <xdr:row>61</xdr:row>
      <xdr:rowOff>0</xdr:rowOff>
    </xdr:from>
    <xdr:ext cx="1962150" cy="564514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6B0D4B5-9009-448A-B872-6558F8CD1515}"/>
            </a:ext>
          </a:extLst>
        </xdr:cNvPr>
        <xdr:cNvSpPr txBox="1"/>
      </xdr:nvSpPr>
      <xdr:spPr>
        <a:xfrm>
          <a:off x="2667001" y="13692909"/>
          <a:ext cx="1962150" cy="564514"/>
        </a:xfrm>
        <a:prstGeom prst="wedgeRectCallout">
          <a:avLst>
            <a:gd name="adj1" fmla="val -59235"/>
            <a:gd name="adj2" fmla="val 16943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収入が見込まれる場合は</a:t>
          </a: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見込額を記入してください。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3F355A-AFCF-43B2-A5B4-AD23EA03189E}" name="テーブル3" displayName="テーブル3" ref="D65:F69" totalsRowShown="0" headerRowBorderDxfId="17" tableBorderDxfId="16" totalsRowBorderDxfId="15">
  <autoFilter ref="D65:F69" xr:uid="{615B4F6A-151B-4627-B990-4DB5A7321C8D}"/>
  <tableColumns count="3">
    <tableColumn id="1" xr3:uid="{A0D315E3-6A10-4EA7-BD57-295C16CC8164}" name="単価_x000a_（単位：円）" dataDxfId="14"/>
    <tableColumn id="2" xr3:uid="{38E4EEB7-AF48-418B-9FDD-9A23B875FC5B}" name="数量" dataDxfId="13"/>
    <tableColumn id="3" xr3:uid="{12DCA403-6E47-4469-B68E-E1D33C789F8D}" name="総額_x000a_（単位：円）" dataDxfId="12" dataCellStyle="桁区切り">
      <calculatedColumnFormula>D66*E66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D045D5-377A-4479-BFF4-B6EA6B7A6A56}" name="テーブル32" displayName="テーブル32" ref="D65:F69" totalsRowShown="0" headerRowBorderDxfId="11" tableBorderDxfId="10" totalsRowBorderDxfId="9">
  <autoFilter ref="D65:F69" xr:uid="{615B4F6A-151B-4627-B990-4DB5A7321C8D}"/>
  <tableColumns count="3">
    <tableColumn id="1" xr3:uid="{5EFA3D04-3007-422C-A06A-76C2D9737826}" name="単価_x000a_（単位：円）" dataDxfId="8"/>
    <tableColumn id="2" xr3:uid="{F4BDCF3B-5FB3-4C36-91F8-4BAF79A1E19F}" name="数量" dataDxfId="7"/>
    <tableColumn id="3" xr3:uid="{7FA031FD-A257-40FC-8CD5-461A58C07DB7}" name="総額_x000a_（単位：円）" dataDxfId="6" dataCellStyle="桁区切り">
      <calculatedColumnFormula>D66*E66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D6F8-3F88-408D-AE3A-B9FC77721294}">
  <sheetPr>
    <pageSetUpPr fitToPage="1"/>
  </sheetPr>
  <dimension ref="A1:H71"/>
  <sheetViews>
    <sheetView tabSelected="1" view="pageBreakPreview" zoomScale="85" zoomScaleNormal="100" zoomScaleSheetLayoutView="85" workbookViewId="0"/>
  </sheetViews>
  <sheetFormatPr defaultRowHeight="13" x14ac:dyDescent="0.55000000000000004"/>
  <cols>
    <col min="1" max="1" width="29.58203125" style="2" customWidth="1"/>
    <col min="2" max="2" width="28.1640625" style="2" customWidth="1"/>
    <col min="3" max="3" width="27" style="2" customWidth="1"/>
    <col min="4" max="4" width="10.33203125" style="2" customWidth="1"/>
    <col min="5" max="5" width="7" style="2" customWidth="1"/>
    <col min="6" max="7" width="15.58203125" style="2" customWidth="1"/>
    <col min="8" max="8" width="21.75" style="2" customWidth="1"/>
    <col min="9" max="16384" width="8.6640625" style="2"/>
  </cols>
  <sheetData>
    <row r="1" spans="1:7" ht="17" customHeight="1" x14ac:dyDescent="0.55000000000000004">
      <c r="A1" s="1" t="s">
        <v>65</v>
      </c>
    </row>
    <row r="2" spans="1:7" ht="17" customHeight="1" x14ac:dyDescent="0.55000000000000004"/>
    <row r="3" spans="1:7" ht="17" customHeight="1" x14ac:dyDescent="0.55000000000000004">
      <c r="A3" s="3" t="s">
        <v>0</v>
      </c>
      <c r="E3" s="60" t="s">
        <v>1</v>
      </c>
      <c r="F3" s="61"/>
      <c r="G3" s="4">
        <f>2/3</f>
        <v>0.66666666666666663</v>
      </c>
    </row>
    <row r="4" spans="1:7" ht="17" customHeight="1" x14ac:dyDescent="0.55000000000000004">
      <c r="A4" s="3" t="s">
        <v>2</v>
      </c>
      <c r="B4" s="5"/>
      <c r="E4" s="62" t="s">
        <v>4</v>
      </c>
      <c r="F4" s="62"/>
      <c r="G4" s="6"/>
    </row>
    <row r="5" spans="1:7" ht="17" customHeight="1" x14ac:dyDescent="0.55000000000000004">
      <c r="A5" s="7"/>
      <c r="F5" s="7" t="s">
        <v>46</v>
      </c>
    </row>
    <row r="6" spans="1:7" ht="17" customHeight="1" x14ac:dyDescent="0.55000000000000004">
      <c r="A6" s="3" t="s">
        <v>5</v>
      </c>
      <c r="B6" s="8">
        <f>$F$60</f>
        <v>0</v>
      </c>
      <c r="C6" s="2" t="s">
        <v>6</v>
      </c>
      <c r="F6" s="9" t="s">
        <v>7</v>
      </c>
      <c r="G6" s="10">
        <v>30000000</v>
      </c>
    </row>
    <row r="7" spans="1:7" ht="17" customHeight="1" x14ac:dyDescent="0.55000000000000004">
      <c r="A7" s="3" t="s">
        <v>8</v>
      </c>
      <c r="B7" s="8">
        <f>$G$60</f>
        <v>0</v>
      </c>
      <c r="C7" s="2" t="s">
        <v>6</v>
      </c>
      <c r="F7" s="11" t="s">
        <v>9</v>
      </c>
      <c r="G7" s="12">
        <v>30000000</v>
      </c>
    </row>
    <row r="8" spans="1:7" ht="17" customHeight="1" x14ac:dyDescent="0.55000000000000004">
      <c r="A8" s="3" t="s">
        <v>10</v>
      </c>
      <c r="B8" s="8">
        <f>MIN(ROUNDDOWN(B7/3*2,-3),G4)</f>
        <v>0</v>
      </c>
      <c r="C8" s="2" t="s">
        <v>11</v>
      </c>
      <c r="F8" s="13" t="s">
        <v>12</v>
      </c>
      <c r="G8" s="14">
        <v>6000000</v>
      </c>
    </row>
    <row r="9" spans="1:7" ht="17" customHeight="1" x14ac:dyDescent="0.55000000000000004"/>
    <row r="10" spans="1:7" ht="17" customHeight="1" x14ac:dyDescent="0.55000000000000004">
      <c r="A10" s="1" t="s">
        <v>13</v>
      </c>
      <c r="C10" s="1"/>
    </row>
    <row r="11" spans="1:7" ht="17" customHeight="1" x14ac:dyDescent="0.55000000000000004">
      <c r="A11" s="3" t="s">
        <v>14</v>
      </c>
      <c r="B11" s="15"/>
    </row>
    <row r="12" spans="1:7" ht="17" customHeight="1" x14ac:dyDescent="0.55000000000000004">
      <c r="A12" s="3" t="s">
        <v>15</v>
      </c>
      <c r="B12" s="15"/>
    </row>
    <row r="13" spans="1:7" ht="17" customHeight="1" thickBot="1" x14ac:dyDescent="0.6">
      <c r="A13" s="16" t="s">
        <v>48</v>
      </c>
      <c r="B13" s="17"/>
    </row>
    <row r="14" spans="1:7" ht="17" customHeight="1" thickTop="1" x14ac:dyDescent="0.55000000000000004">
      <c r="A14" s="18" t="s">
        <v>16</v>
      </c>
      <c r="B14" s="19">
        <f>SUM(B11:B13)</f>
        <v>0</v>
      </c>
      <c r="C14" s="20" t="str">
        <f>IF(B14=B6,  "※自動計算","※自動計算（合計が【総事業費】と一致するようにしてください）")</f>
        <v>※自動計算</v>
      </c>
    </row>
    <row r="15" spans="1:7" ht="17" customHeight="1" x14ac:dyDescent="0.55000000000000004">
      <c r="B15" s="21"/>
      <c r="C15" s="20"/>
    </row>
    <row r="16" spans="1:7" ht="17" customHeight="1" x14ac:dyDescent="0.55000000000000004">
      <c r="A16" s="1" t="s">
        <v>17</v>
      </c>
    </row>
    <row r="17" spans="1:8" ht="17" customHeight="1" x14ac:dyDescent="0.55000000000000004">
      <c r="A17" s="3" t="s">
        <v>18</v>
      </c>
      <c r="B17" s="22">
        <f>$F$70</f>
        <v>0</v>
      </c>
      <c r="C17" s="2" t="s">
        <v>19</v>
      </c>
    </row>
    <row r="18" spans="1:8" ht="17" customHeight="1" thickBot="1" x14ac:dyDescent="0.6">
      <c r="A18" s="16" t="s">
        <v>20</v>
      </c>
      <c r="B18" s="23">
        <f>$B$6-$B$8</f>
        <v>0</v>
      </c>
      <c r="C18" s="2" t="s">
        <v>21</v>
      </c>
      <c r="F18" s="24"/>
    </row>
    <row r="19" spans="1:8" ht="17" customHeight="1" thickTop="1" x14ac:dyDescent="0.55000000000000004">
      <c r="A19" s="18" t="s">
        <v>22</v>
      </c>
      <c r="B19" s="19">
        <f>B17-B18</f>
        <v>0</v>
      </c>
      <c r="C19" s="20" t="str">
        <f>IF(B19&lt;=0,"※自動計算","【警告】収益が発生しています（交付確定額は収益を控除して算出します）")</f>
        <v>※自動計算</v>
      </c>
    </row>
    <row r="20" spans="1:8" ht="17" customHeight="1" x14ac:dyDescent="0.55000000000000004"/>
    <row r="21" spans="1:8" ht="22.5" x14ac:dyDescent="0.55000000000000004">
      <c r="A21" s="1" t="s">
        <v>23</v>
      </c>
      <c r="B21" s="25"/>
      <c r="F21" s="26" t="s">
        <v>24</v>
      </c>
      <c r="G21" s="25" t="s">
        <v>25</v>
      </c>
      <c r="H21" s="27"/>
    </row>
    <row r="22" spans="1:8" ht="26" x14ac:dyDescent="0.55000000000000004">
      <c r="A22" s="40" t="s">
        <v>42</v>
      </c>
      <c r="B22" s="40" t="s">
        <v>49</v>
      </c>
      <c r="C22" s="52" t="s">
        <v>43</v>
      </c>
      <c r="D22" s="40" t="s">
        <v>26</v>
      </c>
      <c r="E22" s="40" t="s">
        <v>27</v>
      </c>
      <c r="F22" s="53" t="s">
        <v>29</v>
      </c>
      <c r="G22" s="53" t="s">
        <v>30</v>
      </c>
      <c r="H22" s="52" t="s">
        <v>44</v>
      </c>
    </row>
    <row r="23" spans="1:8" ht="16.5" customHeight="1" x14ac:dyDescent="0.55000000000000004">
      <c r="A23" s="30"/>
      <c r="B23" s="30"/>
      <c r="C23" s="30"/>
      <c r="D23" s="49"/>
      <c r="E23" s="49"/>
      <c r="F23" s="50">
        <f>D23*E23</f>
        <v>0</v>
      </c>
      <c r="G23" s="32">
        <f t="shared" ref="G23:G59" si="0">IF(B23="",0,F23)</f>
        <v>0</v>
      </c>
      <c r="H23" s="30"/>
    </row>
    <row r="24" spans="1:8" ht="16.5" customHeight="1" x14ac:dyDescent="0.55000000000000004">
      <c r="A24" s="30"/>
      <c r="B24" s="30"/>
      <c r="C24" s="30"/>
      <c r="D24" s="49"/>
      <c r="E24" s="49"/>
      <c r="F24" s="50">
        <f t="shared" ref="F24:F59" si="1">D24*E24</f>
        <v>0</v>
      </c>
      <c r="G24" s="32">
        <f t="shared" si="0"/>
        <v>0</v>
      </c>
      <c r="H24" s="30"/>
    </row>
    <row r="25" spans="1:8" ht="16.5" customHeight="1" x14ac:dyDescent="0.55000000000000004">
      <c r="A25" s="30"/>
      <c r="B25" s="30"/>
      <c r="C25" s="30"/>
      <c r="D25" s="49"/>
      <c r="E25" s="49"/>
      <c r="F25" s="50">
        <f t="shared" si="1"/>
        <v>0</v>
      </c>
      <c r="G25" s="32">
        <f t="shared" si="0"/>
        <v>0</v>
      </c>
      <c r="H25" s="30"/>
    </row>
    <row r="26" spans="1:8" ht="16.5" customHeight="1" x14ac:dyDescent="0.55000000000000004">
      <c r="A26" s="30"/>
      <c r="B26" s="30"/>
      <c r="C26" s="30"/>
      <c r="D26" s="49"/>
      <c r="E26" s="49"/>
      <c r="F26" s="50">
        <f t="shared" si="1"/>
        <v>0</v>
      </c>
      <c r="G26" s="32">
        <f t="shared" si="0"/>
        <v>0</v>
      </c>
      <c r="H26" s="30"/>
    </row>
    <row r="27" spans="1:8" ht="16.5" customHeight="1" x14ac:dyDescent="0.55000000000000004">
      <c r="A27" s="30"/>
      <c r="B27" s="30"/>
      <c r="C27" s="30"/>
      <c r="D27" s="49"/>
      <c r="E27" s="49"/>
      <c r="F27" s="50">
        <f t="shared" si="1"/>
        <v>0</v>
      </c>
      <c r="G27" s="32">
        <f t="shared" si="0"/>
        <v>0</v>
      </c>
      <c r="H27" s="30"/>
    </row>
    <row r="28" spans="1:8" ht="16.5" customHeight="1" x14ac:dyDescent="0.55000000000000004">
      <c r="A28" s="30"/>
      <c r="B28" s="30"/>
      <c r="C28" s="30"/>
      <c r="D28" s="49"/>
      <c r="E28" s="49"/>
      <c r="F28" s="50">
        <f t="shared" si="1"/>
        <v>0</v>
      </c>
      <c r="G28" s="32">
        <f t="shared" si="0"/>
        <v>0</v>
      </c>
      <c r="H28" s="30"/>
    </row>
    <row r="29" spans="1:8" ht="16.5" customHeight="1" x14ac:dyDescent="0.55000000000000004">
      <c r="A29" s="30"/>
      <c r="B29" s="30"/>
      <c r="C29" s="30"/>
      <c r="D29" s="49"/>
      <c r="E29" s="49"/>
      <c r="F29" s="50">
        <f t="shared" si="1"/>
        <v>0</v>
      </c>
      <c r="G29" s="32">
        <f t="shared" si="0"/>
        <v>0</v>
      </c>
      <c r="H29" s="30"/>
    </row>
    <row r="30" spans="1:8" ht="16.5" customHeight="1" x14ac:dyDescent="0.55000000000000004">
      <c r="A30" s="30"/>
      <c r="B30" s="30"/>
      <c r="C30" s="30"/>
      <c r="D30" s="49"/>
      <c r="E30" s="49"/>
      <c r="F30" s="50">
        <f t="shared" si="1"/>
        <v>0</v>
      </c>
      <c r="G30" s="32">
        <f t="shared" si="0"/>
        <v>0</v>
      </c>
      <c r="H30" s="30"/>
    </row>
    <row r="31" spans="1:8" ht="16.5" customHeight="1" x14ac:dyDescent="0.55000000000000004">
      <c r="A31" s="30"/>
      <c r="B31" s="30"/>
      <c r="C31" s="30"/>
      <c r="D31" s="49"/>
      <c r="E31" s="49"/>
      <c r="F31" s="50">
        <f t="shared" si="1"/>
        <v>0</v>
      </c>
      <c r="G31" s="32">
        <f t="shared" si="0"/>
        <v>0</v>
      </c>
      <c r="H31" s="30"/>
    </row>
    <row r="32" spans="1:8" ht="16.5" customHeight="1" x14ac:dyDescent="0.55000000000000004">
      <c r="A32" s="30"/>
      <c r="B32" s="30"/>
      <c r="C32" s="30"/>
      <c r="D32" s="49"/>
      <c r="E32" s="49"/>
      <c r="F32" s="50">
        <f t="shared" si="1"/>
        <v>0</v>
      </c>
      <c r="G32" s="32">
        <f t="shared" si="0"/>
        <v>0</v>
      </c>
      <c r="H32" s="30"/>
    </row>
    <row r="33" spans="1:8" ht="16.5" customHeight="1" x14ac:dyDescent="0.55000000000000004">
      <c r="A33" s="30"/>
      <c r="B33" s="30"/>
      <c r="C33" s="30"/>
      <c r="D33" s="49"/>
      <c r="E33" s="49"/>
      <c r="F33" s="50">
        <f t="shared" si="1"/>
        <v>0</v>
      </c>
      <c r="G33" s="32">
        <f t="shared" si="0"/>
        <v>0</v>
      </c>
      <c r="H33" s="30"/>
    </row>
    <row r="34" spans="1:8" ht="16.5" customHeight="1" x14ac:dyDescent="0.55000000000000004">
      <c r="A34" s="30"/>
      <c r="B34" s="30"/>
      <c r="C34" s="30"/>
      <c r="D34" s="49"/>
      <c r="E34" s="49"/>
      <c r="F34" s="50">
        <f t="shared" si="1"/>
        <v>0</v>
      </c>
      <c r="G34" s="32">
        <f t="shared" si="0"/>
        <v>0</v>
      </c>
      <c r="H34" s="30"/>
    </row>
    <row r="35" spans="1:8" ht="16.5" customHeight="1" x14ac:dyDescent="0.55000000000000004">
      <c r="A35" s="30"/>
      <c r="B35" s="30"/>
      <c r="C35" s="30"/>
      <c r="D35" s="49"/>
      <c r="E35" s="49"/>
      <c r="F35" s="50">
        <f t="shared" si="1"/>
        <v>0</v>
      </c>
      <c r="G35" s="32">
        <f t="shared" si="0"/>
        <v>0</v>
      </c>
      <c r="H35" s="30"/>
    </row>
    <row r="36" spans="1:8" ht="16.5" customHeight="1" x14ac:dyDescent="0.55000000000000004">
      <c r="A36" s="30"/>
      <c r="B36" s="30"/>
      <c r="C36" s="30"/>
      <c r="D36" s="49"/>
      <c r="E36" s="49"/>
      <c r="F36" s="50">
        <f t="shared" si="1"/>
        <v>0</v>
      </c>
      <c r="G36" s="32">
        <f t="shared" si="0"/>
        <v>0</v>
      </c>
      <c r="H36" s="30"/>
    </row>
    <row r="37" spans="1:8" ht="16.5" customHeight="1" x14ac:dyDescent="0.55000000000000004">
      <c r="A37" s="30"/>
      <c r="B37" s="30"/>
      <c r="C37" s="30"/>
      <c r="D37" s="49"/>
      <c r="E37" s="49"/>
      <c r="F37" s="50">
        <f t="shared" si="1"/>
        <v>0</v>
      </c>
      <c r="G37" s="32">
        <f t="shared" si="0"/>
        <v>0</v>
      </c>
      <c r="H37" s="30"/>
    </row>
    <row r="38" spans="1:8" ht="16.5" customHeight="1" x14ac:dyDescent="0.55000000000000004">
      <c r="A38" s="30"/>
      <c r="B38" s="30"/>
      <c r="C38" s="30"/>
      <c r="D38" s="49"/>
      <c r="E38" s="49"/>
      <c r="F38" s="50">
        <f t="shared" si="1"/>
        <v>0</v>
      </c>
      <c r="G38" s="32">
        <f t="shared" si="0"/>
        <v>0</v>
      </c>
      <c r="H38" s="30"/>
    </row>
    <row r="39" spans="1:8" ht="16.5" customHeight="1" x14ac:dyDescent="0.55000000000000004">
      <c r="A39" s="30"/>
      <c r="B39" s="30"/>
      <c r="C39" s="30"/>
      <c r="D39" s="49"/>
      <c r="E39" s="49"/>
      <c r="F39" s="50">
        <f t="shared" si="1"/>
        <v>0</v>
      </c>
      <c r="G39" s="32">
        <f t="shared" si="0"/>
        <v>0</v>
      </c>
      <c r="H39" s="30"/>
    </row>
    <row r="40" spans="1:8" ht="16.5" customHeight="1" x14ac:dyDescent="0.55000000000000004">
      <c r="A40" s="30"/>
      <c r="B40" s="30"/>
      <c r="C40" s="30"/>
      <c r="D40" s="49"/>
      <c r="E40" s="49"/>
      <c r="F40" s="50">
        <f t="shared" si="1"/>
        <v>0</v>
      </c>
      <c r="G40" s="32">
        <f t="shared" si="0"/>
        <v>0</v>
      </c>
      <c r="H40" s="30"/>
    </row>
    <row r="41" spans="1:8" ht="16.5" customHeight="1" x14ac:dyDescent="0.55000000000000004">
      <c r="A41" s="30"/>
      <c r="B41" s="30"/>
      <c r="C41" s="30"/>
      <c r="D41" s="49"/>
      <c r="E41" s="49"/>
      <c r="F41" s="50">
        <f t="shared" si="1"/>
        <v>0</v>
      </c>
      <c r="G41" s="32">
        <f t="shared" si="0"/>
        <v>0</v>
      </c>
      <c r="H41" s="30"/>
    </row>
    <row r="42" spans="1:8" ht="16.5" customHeight="1" x14ac:dyDescent="0.55000000000000004">
      <c r="A42" s="30"/>
      <c r="B42" s="30"/>
      <c r="C42" s="30"/>
      <c r="D42" s="49"/>
      <c r="E42" s="49"/>
      <c r="F42" s="50">
        <f t="shared" si="1"/>
        <v>0</v>
      </c>
      <c r="G42" s="32">
        <f t="shared" si="0"/>
        <v>0</v>
      </c>
      <c r="H42" s="30"/>
    </row>
    <row r="43" spans="1:8" ht="16.5" customHeight="1" x14ac:dyDescent="0.55000000000000004">
      <c r="A43" s="30"/>
      <c r="B43" s="30"/>
      <c r="C43" s="30"/>
      <c r="D43" s="49"/>
      <c r="E43" s="49"/>
      <c r="F43" s="50">
        <f t="shared" si="1"/>
        <v>0</v>
      </c>
      <c r="G43" s="32">
        <f t="shared" si="0"/>
        <v>0</v>
      </c>
      <c r="H43" s="30"/>
    </row>
    <row r="44" spans="1:8" ht="16.5" customHeight="1" x14ac:dyDescent="0.55000000000000004">
      <c r="A44" s="30"/>
      <c r="B44" s="30"/>
      <c r="C44" s="30"/>
      <c r="D44" s="49"/>
      <c r="E44" s="49"/>
      <c r="F44" s="50">
        <f t="shared" si="1"/>
        <v>0</v>
      </c>
      <c r="G44" s="32">
        <f t="shared" si="0"/>
        <v>0</v>
      </c>
      <c r="H44" s="30"/>
    </row>
    <row r="45" spans="1:8" ht="16.5" customHeight="1" x14ac:dyDescent="0.55000000000000004">
      <c r="A45" s="30"/>
      <c r="B45" s="30"/>
      <c r="C45" s="30"/>
      <c r="D45" s="49"/>
      <c r="E45" s="49"/>
      <c r="F45" s="50">
        <f t="shared" si="1"/>
        <v>0</v>
      </c>
      <c r="G45" s="32">
        <f t="shared" si="0"/>
        <v>0</v>
      </c>
      <c r="H45" s="30"/>
    </row>
    <row r="46" spans="1:8" ht="16.5" customHeight="1" x14ac:dyDescent="0.55000000000000004">
      <c r="A46" s="30"/>
      <c r="B46" s="30"/>
      <c r="C46" s="30"/>
      <c r="D46" s="49"/>
      <c r="E46" s="49"/>
      <c r="F46" s="50">
        <f t="shared" si="1"/>
        <v>0</v>
      </c>
      <c r="G46" s="32">
        <f t="shared" si="0"/>
        <v>0</v>
      </c>
      <c r="H46" s="30"/>
    </row>
    <row r="47" spans="1:8" ht="16.5" customHeight="1" x14ac:dyDescent="0.55000000000000004">
      <c r="A47" s="30"/>
      <c r="B47" s="30"/>
      <c r="C47" s="30"/>
      <c r="D47" s="49"/>
      <c r="E47" s="49"/>
      <c r="F47" s="50">
        <f t="shared" si="1"/>
        <v>0</v>
      </c>
      <c r="G47" s="32">
        <f t="shared" si="0"/>
        <v>0</v>
      </c>
      <c r="H47" s="30"/>
    </row>
    <row r="48" spans="1:8" ht="16.5" customHeight="1" x14ac:dyDescent="0.55000000000000004">
      <c r="A48" s="30"/>
      <c r="B48" s="30"/>
      <c r="C48" s="30"/>
      <c r="D48" s="49"/>
      <c r="E48" s="49"/>
      <c r="F48" s="50">
        <f t="shared" si="1"/>
        <v>0</v>
      </c>
      <c r="G48" s="32">
        <f t="shared" si="0"/>
        <v>0</v>
      </c>
      <c r="H48" s="30"/>
    </row>
    <row r="49" spans="1:8" ht="16.5" customHeight="1" x14ac:dyDescent="0.55000000000000004">
      <c r="A49" s="30"/>
      <c r="B49" s="30"/>
      <c r="C49" s="30"/>
      <c r="D49" s="49"/>
      <c r="E49" s="49"/>
      <c r="F49" s="50">
        <f t="shared" si="1"/>
        <v>0</v>
      </c>
      <c r="G49" s="32">
        <f t="shared" si="0"/>
        <v>0</v>
      </c>
      <c r="H49" s="30"/>
    </row>
    <row r="50" spans="1:8" ht="16.5" customHeight="1" x14ac:dyDescent="0.55000000000000004">
      <c r="A50" s="30"/>
      <c r="B50" s="30"/>
      <c r="C50" s="30"/>
      <c r="D50" s="49"/>
      <c r="E50" s="49"/>
      <c r="F50" s="50">
        <f t="shared" si="1"/>
        <v>0</v>
      </c>
      <c r="G50" s="32">
        <f t="shared" si="0"/>
        <v>0</v>
      </c>
      <c r="H50" s="30"/>
    </row>
    <row r="51" spans="1:8" ht="16.5" customHeight="1" x14ac:dyDescent="0.55000000000000004">
      <c r="A51" s="30"/>
      <c r="B51" s="30"/>
      <c r="C51" s="30"/>
      <c r="D51" s="49"/>
      <c r="E51" s="49"/>
      <c r="F51" s="50">
        <f t="shared" si="1"/>
        <v>0</v>
      </c>
      <c r="G51" s="32">
        <f t="shared" si="0"/>
        <v>0</v>
      </c>
      <c r="H51" s="30"/>
    </row>
    <row r="52" spans="1:8" ht="16.5" customHeight="1" x14ac:dyDescent="0.55000000000000004">
      <c r="A52" s="30"/>
      <c r="B52" s="30"/>
      <c r="C52" s="30"/>
      <c r="D52" s="49"/>
      <c r="E52" s="49"/>
      <c r="F52" s="50">
        <f t="shared" si="1"/>
        <v>0</v>
      </c>
      <c r="G52" s="32">
        <f t="shared" si="0"/>
        <v>0</v>
      </c>
      <c r="H52" s="30"/>
    </row>
    <row r="53" spans="1:8" ht="16.5" customHeight="1" x14ac:dyDescent="0.55000000000000004">
      <c r="A53" s="30"/>
      <c r="B53" s="30"/>
      <c r="C53" s="30"/>
      <c r="D53" s="49"/>
      <c r="E53" s="49"/>
      <c r="F53" s="50">
        <f t="shared" si="1"/>
        <v>0</v>
      </c>
      <c r="G53" s="32">
        <f t="shared" si="0"/>
        <v>0</v>
      </c>
      <c r="H53" s="30"/>
    </row>
    <row r="54" spans="1:8" ht="16.5" customHeight="1" x14ac:dyDescent="0.55000000000000004">
      <c r="A54" s="30"/>
      <c r="B54" s="30"/>
      <c r="C54" s="30"/>
      <c r="D54" s="49"/>
      <c r="E54" s="49"/>
      <c r="F54" s="50">
        <f t="shared" si="1"/>
        <v>0</v>
      </c>
      <c r="G54" s="32">
        <f t="shared" si="0"/>
        <v>0</v>
      </c>
      <c r="H54" s="30"/>
    </row>
    <row r="55" spans="1:8" ht="16.5" customHeight="1" x14ac:dyDescent="0.55000000000000004">
      <c r="A55" s="30"/>
      <c r="B55" s="30"/>
      <c r="C55" s="30"/>
      <c r="D55" s="49"/>
      <c r="E55" s="49"/>
      <c r="F55" s="50">
        <f t="shared" si="1"/>
        <v>0</v>
      </c>
      <c r="G55" s="32">
        <f t="shared" si="0"/>
        <v>0</v>
      </c>
      <c r="H55" s="30"/>
    </row>
    <row r="56" spans="1:8" ht="16.5" customHeight="1" x14ac:dyDescent="0.55000000000000004">
      <c r="A56" s="30"/>
      <c r="B56" s="30"/>
      <c r="C56" s="30"/>
      <c r="D56" s="49"/>
      <c r="E56" s="49"/>
      <c r="F56" s="50">
        <f t="shared" si="1"/>
        <v>0</v>
      </c>
      <c r="G56" s="32">
        <f t="shared" si="0"/>
        <v>0</v>
      </c>
      <c r="H56" s="30"/>
    </row>
    <row r="57" spans="1:8" ht="16.5" customHeight="1" x14ac:dyDescent="0.55000000000000004">
      <c r="A57" s="30"/>
      <c r="B57" s="30"/>
      <c r="C57" s="30"/>
      <c r="D57" s="49"/>
      <c r="E57" s="49"/>
      <c r="F57" s="50">
        <f t="shared" si="1"/>
        <v>0</v>
      </c>
      <c r="G57" s="32">
        <f t="shared" si="0"/>
        <v>0</v>
      </c>
      <c r="H57" s="30"/>
    </row>
    <row r="58" spans="1:8" ht="16.5" customHeight="1" x14ac:dyDescent="0.55000000000000004">
      <c r="A58" s="30"/>
      <c r="B58" s="30"/>
      <c r="C58" s="30"/>
      <c r="D58" s="49"/>
      <c r="E58" s="49"/>
      <c r="F58" s="50">
        <f t="shared" si="1"/>
        <v>0</v>
      </c>
      <c r="G58" s="32">
        <f t="shared" si="0"/>
        <v>0</v>
      </c>
      <c r="H58" s="30"/>
    </row>
    <row r="59" spans="1:8" ht="16.5" customHeight="1" x14ac:dyDescent="0.55000000000000004">
      <c r="A59" s="30"/>
      <c r="B59" s="30"/>
      <c r="C59" s="30"/>
      <c r="D59" s="49"/>
      <c r="E59" s="49"/>
      <c r="F59" s="50">
        <f t="shared" si="1"/>
        <v>0</v>
      </c>
      <c r="G59" s="32">
        <f t="shared" si="0"/>
        <v>0</v>
      </c>
      <c r="H59" s="30"/>
    </row>
    <row r="60" spans="1:8" ht="16.5" customHeight="1" x14ac:dyDescent="0.55000000000000004">
      <c r="A60" s="2" t="s">
        <v>32</v>
      </c>
      <c r="B60" s="34"/>
      <c r="C60" s="34"/>
      <c r="D60" s="35"/>
      <c r="E60" s="36" t="s">
        <v>33</v>
      </c>
      <c r="F60" s="51">
        <f>SUM(F23:F59)</f>
        <v>0</v>
      </c>
      <c r="G60" s="51">
        <f>SUM(G23:G59)</f>
        <v>0</v>
      </c>
    </row>
    <row r="61" spans="1:8" customFormat="1" ht="18" x14ac:dyDescent="0.55000000000000004">
      <c r="A61" s="37"/>
      <c r="B61" s="1"/>
      <c r="C61" s="1"/>
      <c r="D61" s="1"/>
      <c r="E61" s="2"/>
      <c r="F61" s="38" t="s">
        <v>5</v>
      </c>
      <c r="G61" s="38" t="s">
        <v>8</v>
      </c>
      <c r="H61" s="39"/>
    </row>
    <row r="64" spans="1:8" ht="22.5" x14ac:dyDescent="0.55000000000000004">
      <c r="A64" s="1" t="s">
        <v>34</v>
      </c>
      <c r="F64" s="26" t="s">
        <v>24</v>
      </c>
    </row>
    <row r="65" spans="1:8" ht="22.5" x14ac:dyDescent="0.55000000000000004">
      <c r="A65" s="40" t="s">
        <v>35</v>
      </c>
      <c r="B65" s="63" t="s">
        <v>36</v>
      </c>
      <c r="C65" s="64"/>
      <c r="D65" s="28" t="s">
        <v>37</v>
      </c>
      <c r="E65" s="29" t="s">
        <v>28</v>
      </c>
      <c r="F65" s="41" t="s">
        <v>38</v>
      </c>
      <c r="G65" s="63" t="s">
        <v>31</v>
      </c>
      <c r="H65" s="64"/>
    </row>
    <row r="66" spans="1:8" ht="16.5" customHeight="1" x14ac:dyDescent="0.55000000000000004">
      <c r="A66" s="30"/>
      <c r="B66" s="56"/>
      <c r="C66" s="57"/>
      <c r="D66" s="42"/>
      <c r="E66" s="31"/>
      <c r="F66" s="43">
        <f>D66*E66</f>
        <v>0</v>
      </c>
      <c r="G66" s="58"/>
      <c r="H66" s="59"/>
    </row>
    <row r="67" spans="1:8" ht="16.5" customHeight="1" x14ac:dyDescent="0.55000000000000004">
      <c r="A67" s="30"/>
      <c r="B67" s="56"/>
      <c r="C67" s="57"/>
      <c r="D67" s="42"/>
      <c r="E67" s="31"/>
      <c r="F67" s="43">
        <f t="shared" ref="F67:F68" si="2">D67*E67</f>
        <v>0</v>
      </c>
      <c r="G67" s="58"/>
      <c r="H67" s="59"/>
    </row>
    <row r="68" spans="1:8" ht="16.5" customHeight="1" x14ac:dyDescent="0.55000000000000004">
      <c r="A68" s="30"/>
      <c r="B68" s="56"/>
      <c r="C68" s="57"/>
      <c r="D68" s="42"/>
      <c r="E68" s="31"/>
      <c r="F68" s="43">
        <f t="shared" si="2"/>
        <v>0</v>
      </c>
      <c r="G68" s="58"/>
      <c r="H68" s="59"/>
    </row>
    <row r="69" spans="1:8" ht="16.5" customHeight="1" x14ac:dyDescent="0.55000000000000004">
      <c r="A69" s="30"/>
      <c r="B69" s="56"/>
      <c r="C69" s="57"/>
      <c r="D69" s="44"/>
      <c r="E69" s="33"/>
      <c r="F69" s="45">
        <f>D69*E69</f>
        <v>0</v>
      </c>
      <c r="G69" s="58"/>
      <c r="H69" s="59"/>
    </row>
    <row r="70" spans="1:8" ht="16.5" customHeight="1" x14ac:dyDescent="0.55000000000000004">
      <c r="A70" s="2" t="s">
        <v>32</v>
      </c>
      <c r="C70" s="27"/>
      <c r="D70" s="46"/>
      <c r="E70" s="47" t="s">
        <v>39</v>
      </c>
      <c r="F70" s="48">
        <f>SUM(F66:F69)</f>
        <v>0</v>
      </c>
    </row>
    <row r="71" spans="1:8" customFormat="1" ht="18" x14ac:dyDescent="0.55000000000000004">
      <c r="A71" s="2"/>
      <c r="B71" s="2"/>
      <c r="C71" s="2"/>
      <c r="D71" s="55"/>
      <c r="E71" s="55"/>
      <c r="F71" s="38" t="s">
        <v>40</v>
      </c>
      <c r="G71" s="2"/>
      <c r="H71" s="2"/>
    </row>
  </sheetData>
  <sheetProtection formatCells="0" formatColumns="0" formatRows="0" insertRows="0" insertHyperlinks="0"/>
  <mergeCells count="13">
    <mergeCell ref="E3:F3"/>
    <mergeCell ref="E4:F4"/>
    <mergeCell ref="B65:C65"/>
    <mergeCell ref="G65:H65"/>
    <mergeCell ref="B66:C66"/>
    <mergeCell ref="G66:H66"/>
    <mergeCell ref="D71:E71"/>
    <mergeCell ref="B67:C67"/>
    <mergeCell ref="G67:H67"/>
    <mergeCell ref="B68:C68"/>
    <mergeCell ref="G68:H68"/>
    <mergeCell ref="B69:C69"/>
    <mergeCell ref="G69:H69"/>
  </mergeCells>
  <phoneticPr fontId="4"/>
  <conditionalFormatting sqref="C14:C15">
    <cfRule type="containsText" dxfId="5" priority="3" operator="containsText" text="総事業費">
      <formula>NOT(ISERROR(SEARCH("総事業費",C14)))</formula>
    </cfRule>
  </conditionalFormatting>
  <conditionalFormatting sqref="C19">
    <cfRule type="containsText" dxfId="4" priority="4" operator="containsText" text="警告">
      <formula>NOT(ISERROR(SEARCH("警告",C19)))</formula>
    </cfRule>
  </conditionalFormatting>
  <conditionalFormatting sqref="G23:G59">
    <cfRule type="containsText" dxfId="3" priority="2" operator="containsText" text="―">
      <formula>NOT(ISERROR(SEARCH("―",G23)))</formula>
    </cfRule>
  </conditionalFormatting>
  <dataValidations count="2">
    <dataValidation type="list" allowBlank="1" showInputMessage="1" showErrorMessage="1" sqref="B4" xr:uid="{45A284E3-57D5-44E5-A6D1-CFD783B003B7}">
      <formula1>"(未選択),区分A-①,区分A-②,区分B"</formula1>
    </dataValidation>
    <dataValidation type="list" allowBlank="1" showInputMessage="1" showErrorMessage="1" sqref="B23:B59" xr:uid="{9EA6624C-AA4B-4B25-8181-62CAA2B77E68}">
      <formula1>"設計費,機材・設備・備品の購入費,ライトアップ等のデザイン費,工事費・設営費・会場運営費,事業周知に要する経費,その他諸経費"</formula1>
    </dataValidation>
  </dataValidations>
  <pageMargins left="0.25" right="0.25" top="0.75" bottom="0.75" header="0.3" footer="0.3"/>
  <pageSetup paperSize="9" scale="5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E68A-EB94-4913-B74A-C44A4C113C85}">
  <sheetPr>
    <pageSetUpPr fitToPage="1"/>
  </sheetPr>
  <dimension ref="A1:H71"/>
  <sheetViews>
    <sheetView view="pageBreakPreview" zoomScale="85" zoomScaleNormal="100" zoomScaleSheetLayoutView="85" workbookViewId="0"/>
  </sheetViews>
  <sheetFormatPr defaultRowHeight="13" x14ac:dyDescent="0.55000000000000004"/>
  <cols>
    <col min="1" max="1" width="29.58203125" style="2" customWidth="1"/>
    <col min="2" max="2" width="28.1640625" style="2" customWidth="1"/>
    <col min="3" max="3" width="27" style="2" customWidth="1"/>
    <col min="4" max="4" width="10.33203125" style="2" customWidth="1"/>
    <col min="5" max="5" width="7" style="2" customWidth="1"/>
    <col min="6" max="7" width="15.58203125" style="2" customWidth="1"/>
    <col min="8" max="8" width="21.75" style="2" customWidth="1"/>
    <col min="9" max="16384" width="8.6640625" style="2"/>
  </cols>
  <sheetData>
    <row r="1" spans="1:7" ht="17" customHeight="1" x14ac:dyDescent="0.55000000000000004">
      <c r="A1" s="1" t="s">
        <v>65</v>
      </c>
    </row>
    <row r="2" spans="1:7" ht="19" customHeight="1" x14ac:dyDescent="0.55000000000000004"/>
    <row r="3" spans="1:7" ht="17" customHeight="1" x14ac:dyDescent="0.55000000000000004">
      <c r="A3" s="3" t="s">
        <v>0</v>
      </c>
      <c r="E3" s="60" t="s">
        <v>1</v>
      </c>
      <c r="F3" s="61"/>
      <c r="G3" s="4">
        <f>2/3</f>
        <v>0.66666666666666663</v>
      </c>
    </row>
    <row r="4" spans="1:7" ht="17" customHeight="1" x14ac:dyDescent="0.55000000000000004">
      <c r="A4" s="3" t="s">
        <v>2</v>
      </c>
      <c r="B4" s="5" t="s">
        <v>3</v>
      </c>
      <c r="E4" s="62" t="s">
        <v>4</v>
      </c>
      <c r="F4" s="62"/>
      <c r="G4" s="6">
        <v>6000000</v>
      </c>
    </row>
    <row r="5" spans="1:7" ht="17" customHeight="1" x14ac:dyDescent="0.55000000000000004">
      <c r="A5" s="7"/>
      <c r="F5" s="7" t="s">
        <v>46</v>
      </c>
    </row>
    <row r="6" spans="1:7" ht="17" customHeight="1" x14ac:dyDescent="0.55000000000000004">
      <c r="A6" s="3" t="s">
        <v>5</v>
      </c>
      <c r="B6" s="8">
        <f>$F$60</f>
        <v>10120000</v>
      </c>
      <c r="C6" s="2" t="s">
        <v>6</v>
      </c>
      <c r="F6" s="9" t="s">
        <v>7</v>
      </c>
      <c r="G6" s="10">
        <v>30000000</v>
      </c>
    </row>
    <row r="7" spans="1:7" ht="17" customHeight="1" x14ac:dyDescent="0.55000000000000004">
      <c r="A7" s="3" t="s">
        <v>8</v>
      </c>
      <c r="B7" s="8">
        <f>$G$60</f>
        <v>9200000</v>
      </c>
      <c r="C7" s="2" t="s">
        <v>6</v>
      </c>
      <c r="F7" s="11" t="s">
        <v>9</v>
      </c>
      <c r="G7" s="12">
        <v>30000000</v>
      </c>
    </row>
    <row r="8" spans="1:7" ht="17" customHeight="1" x14ac:dyDescent="0.55000000000000004">
      <c r="A8" s="3" t="s">
        <v>10</v>
      </c>
      <c r="B8" s="8">
        <f>MIN(ROUNDDOWN(B7/3*2,-3),G4)</f>
        <v>6000000</v>
      </c>
      <c r="C8" s="2" t="s">
        <v>11</v>
      </c>
      <c r="F8" s="13" t="s">
        <v>12</v>
      </c>
      <c r="G8" s="14">
        <v>6000000</v>
      </c>
    </row>
    <row r="9" spans="1:7" ht="17" customHeight="1" x14ac:dyDescent="0.55000000000000004"/>
    <row r="10" spans="1:7" ht="17" customHeight="1" x14ac:dyDescent="0.55000000000000004">
      <c r="A10" s="1" t="s">
        <v>13</v>
      </c>
      <c r="C10" s="1"/>
    </row>
    <row r="11" spans="1:7" ht="17" customHeight="1" x14ac:dyDescent="0.55000000000000004">
      <c r="A11" s="3" t="s">
        <v>14</v>
      </c>
      <c r="B11" s="15">
        <v>4120000</v>
      </c>
    </row>
    <row r="12" spans="1:7" ht="17" customHeight="1" x14ac:dyDescent="0.55000000000000004">
      <c r="A12" s="3" t="s">
        <v>15</v>
      </c>
      <c r="B12" s="15"/>
    </row>
    <row r="13" spans="1:7" ht="17" customHeight="1" thickBot="1" x14ac:dyDescent="0.6">
      <c r="A13" s="16" t="s">
        <v>48</v>
      </c>
      <c r="B13" s="17">
        <v>6000000</v>
      </c>
    </row>
    <row r="14" spans="1:7" ht="17" customHeight="1" thickTop="1" x14ac:dyDescent="0.55000000000000004">
      <c r="A14" s="18" t="s">
        <v>16</v>
      </c>
      <c r="B14" s="19">
        <f>SUM(B11:B13)</f>
        <v>10120000</v>
      </c>
      <c r="C14" s="20" t="str">
        <f>IF(B14=B6,  "※自動計算","※自動計算（合計が【総事業費】と一致するようにしてください）")</f>
        <v>※自動計算</v>
      </c>
    </row>
    <row r="15" spans="1:7" ht="17" customHeight="1" x14ac:dyDescent="0.55000000000000004">
      <c r="B15" s="21"/>
      <c r="C15" s="20"/>
    </row>
    <row r="16" spans="1:7" ht="17" customHeight="1" x14ac:dyDescent="0.55000000000000004">
      <c r="A16" s="1" t="s">
        <v>17</v>
      </c>
    </row>
    <row r="17" spans="1:8" ht="17" customHeight="1" x14ac:dyDescent="0.55000000000000004">
      <c r="A17" s="3" t="s">
        <v>18</v>
      </c>
      <c r="B17" s="22">
        <f>$F$70</f>
        <v>1000000</v>
      </c>
      <c r="C17" s="2" t="s">
        <v>19</v>
      </c>
    </row>
    <row r="18" spans="1:8" ht="17" customHeight="1" thickBot="1" x14ac:dyDescent="0.6">
      <c r="A18" s="16" t="s">
        <v>20</v>
      </c>
      <c r="B18" s="23">
        <f>$B$6-$B$8</f>
        <v>4120000</v>
      </c>
      <c r="C18" s="2" t="s">
        <v>21</v>
      </c>
      <c r="F18" s="24"/>
    </row>
    <row r="19" spans="1:8" ht="17" customHeight="1" thickTop="1" x14ac:dyDescent="0.55000000000000004">
      <c r="A19" s="18" t="s">
        <v>22</v>
      </c>
      <c r="B19" s="19">
        <f>B17-B18</f>
        <v>-3120000</v>
      </c>
      <c r="C19" s="20" t="str">
        <f>IF(B19&lt;=0,"※自動計算","【警告】収益が発生しています（交付確定額は収益を控除して算出します）")</f>
        <v>※自動計算</v>
      </c>
    </row>
    <row r="20" spans="1:8" ht="59" customHeight="1" x14ac:dyDescent="0.55000000000000004"/>
    <row r="21" spans="1:8" ht="22.5" x14ac:dyDescent="0.55000000000000004">
      <c r="A21" s="1" t="s">
        <v>23</v>
      </c>
      <c r="B21" s="25"/>
      <c r="F21" s="26" t="s">
        <v>24</v>
      </c>
      <c r="G21" s="25" t="s">
        <v>25</v>
      </c>
      <c r="H21" s="27"/>
    </row>
    <row r="22" spans="1:8" ht="26" x14ac:dyDescent="0.55000000000000004">
      <c r="A22" s="40" t="s">
        <v>42</v>
      </c>
      <c r="B22" s="40" t="s">
        <v>49</v>
      </c>
      <c r="C22" s="52" t="s">
        <v>43</v>
      </c>
      <c r="D22" s="40" t="s">
        <v>26</v>
      </c>
      <c r="E22" s="40" t="s">
        <v>27</v>
      </c>
      <c r="F22" s="53" t="s">
        <v>29</v>
      </c>
      <c r="G22" s="53" t="s">
        <v>30</v>
      </c>
      <c r="H22" s="52" t="s">
        <v>44</v>
      </c>
    </row>
    <row r="23" spans="1:8" ht="16.5" customHeight="1" x14ac:dyDescent="0.55000000000000004">
      <c r="A23" s="30" t="s">
        <v>50</v>
      </c>
      <c r="B23" s="30" t="s">
        <v>41</v>
      </c>
      <c r="C23" s="30" t="s">
        <v>52</v>
      </c>
      <c r="D23" s="49">
        <v>500000</v>
      </c>
      <c r="E23" s="49">
        <v>1</v>
      </c>
      <c r="F23" s="50">
        <f>D23*E23</f>
        <v>500000</v>
      </c>
      <c r="G23" s="32">
        <f>IF(B23="",0,F23)</f>
        <v>500000</v>
      </c>
      <c r="H23" s="30"/>
    </row>
    <row r="24" spans="1:8" ht="16.5" customHeight="1" x14ac:dyDescent="0.55000000000000004">
      <c r="A24" s="30"/>
      <c r="B24" s="30" t="s">
        <v>51</v>
      </c>
      <c r="C24" s="30" t="s">
        <v>64</v>
      </c>
      <c r="D24" s="49">
        <v>2000000</v>
      </c>
      <c r="E24" s="49">
        <v>1</v>
      </c>
      <c r="F24" s="50">
        <f t="shared" ref="F24:F59" si="0">D24*E24</f>
        <v>2000000</v>
      </c>
      <c r="G24" s="32">
        <f t="shared" ref="G24:G59" si="1">IF(B24="",0,F24)</f>
        <v>2000000</v>
      </c>
      <c r="H24" s="30"/>
    </row>
    <row r="25" spans="1:8" ht="16.5" customHeight="1" x14ac:dyDescent="0.55000000000000004">
      <c r="A25" s="30"/>
      <c r="B25" s="30"/>
      <c r="C25" s="30" t="s">
        <v>47</v>
      </c>
      <c r="D25" s="49">
        <f>SUM(D23:D24)/10</f>
        <v>250000</v>
      </c>
      <c r="E25" s="49">
        <v>1</v>
      </c>
      <c r="F25" s="50">
        <f t="shared" si="0"/>
        <v>250000</v>
      </c>
      <c r="G25" s="32">
        <f t="shared" si="1"/>
        <v>0</v>
      </c>
      <c r="H25" s="30"/>
    </row>
    <row r="26" spans="1:8" ht="16.5" customHeight="1" x14ac:dyDescent="0.55000000000000004">
      <c r="A26" s="30"/>
      <c r="B26" s="30"/>
      <c r="C26" s="30"/>
      <c r="D26" s="49"/>
      <c r="E26" s="49"/>
      <c r="F26" s="50">
        <f t="shared" si="0"/>
        <v>0</v>
      </c>
      <c r="G26" s="32">
        <f t="shared" si="1"/>
        <v>0</v>
      </c>
      <c r="H26" s="30"/>
    </row>
    <row r="27" spans="1:8" ht="16.5" customHeight="1" x14ac:dyDescent="0.55000000000000004">
      <c r="A27" s="30" t="s">
        <v>53</v>
      </c>
      <c r="B27" s="30" t="s">
        <v>45</v>
      </c>
      <c r="C27" s="30" t="s">
        <v>54</v>
      </c>
      <c r="D27" s="49">
        <v>1200000</v>
      </c>
      <c r="E27" s="49">
        <v>1</v>
      </c>
      <c r="F27" s="50">
        <f t="shared" si="0"/>
        <v>1200000</v>
      </c>
      <c r="G27" s="32">
        <f t="shared" si="1"/>
        <v>1200000</v>
      </c>
      <c r="H27" s="30"/>
    </row>
    <row r="28" spans="1:8" ht="16.5" customHeight="1" x14ac:dyDescent="0.55000000000000004">
      <c r="A28" s="30"/>
      <c r="B28" s="30"/>
      <c r="C28" s="30" t="s">
        <v>47</v>
      </c>
      <c r="D28" s="49">
        <f>D27/10</f>
        <v>120000</v>
      </c>
      <c r="E28" s="49">
        <v>1</v>
      </c>
      <c r="F28" s="50">
        <f t="shared" si="0"/>
        <v>120000</v>
      </c>
      <c r="G28" s="32">
        <f t="shared" si="1"/>
        <v>0</v>
      </c>
      <c r="H28" s="30"/>
    </row>
    <row r="29" spans="1:8" ht="16.5" customHeight="1" x14ac:dyDescent="0.55000000000000004">
      <c r="A29" s="30"/>
      <c r="B29" s="30"/>
      <c r="C29" s="30"/>
      <c r="D29" s="49"/>
      <c r="E29" s="49"/>
      <c r="F29" s="50">
        <f t="shared" si="0"/>
        <v>0</v>
      </c>
      <c r="G29" s="32">
        <f t="shared" si="1"/>
        <v>0</v>
      </c>
      <c r="H29" s="30"/>
    </row>
    <row r="30" spans="1:8" ht="16.5" customHeight="1" x14ac:dyDescent="0.55000000000000004">
      <c r="A30" s="30" t="s">
        <v>56</v>
      </c>
      <c r="B30" s="30" t="s">
        <v>45</v>
      </c>
      <c r="C30" s="30" t="s">
        <v>55</v>
      </c>
      <c r="D30" s="49">
        <v>3000000</v>
      </c>
      <c r="E30" s="49">
        <v>1</v>
      </c>
      <c r="F30" s="50">
        <f t="shared" si="0"/>
        <v>3000000</v>
      </c>
      <c r="G30" s="32">
        <f t="shared" si="1"/>
        <v>3000000</v>
      </c>
      <c r="H30" s="30"/>
    </row>
    <row r="31" spans="1:8" ht="16.5" customHeight="1" x14ac:dyDescent="0.55000000000000004">
      <c r="A31" s="30"/>
      <c r="B31" s="30" t="s">
        <v>45</v>
      </c>
      <c r="C31" s="30" t="s">
        <v>57</v>
      </c>
      <c r="D31" s="49">
        <v>2200000</v>
      </c>
      <c r="E31" s="49">
        <v>1</v>
      </c>
      <c r="F31" s="50">
        <f t="shared" si="0"/>
        <v>2200000</v>
      </c>
      <c r="G31" s="32">
        <f t="shared" si="1"/>
        <v>2200000</v>
      </c>
      <c r="H31" s="30"/>
    </row>
    <row r="32" spans="1:8" ht="16.5" customHeight="1" x14ac:dyDescent="0.55000000000000004">
      <c r="A32" s="30"/>
      <c r="B32" s="30"/>
      <c r="C32" s="30" t="s">
        <v>47</v>
      </c>
      <c r="D32" s="49">
        <f>SUM(D30:D31)/10</f>
        <v>520000</v>
      </c>
      <c r="E32" s="49">
        <v>1</v>
      </c>
      <c r="F32" s="50">
        <f t="shared" si="0"/>
        <v>520000</v>
      </c>
      <c r="G32" s="32">
        <f t="shared" si="1"/>
        <v>0</v>
      </c>
      <c r="H32" s="30"/>
    </row>
    <row r="33" spans="1:8" ht="16.5" customHeight="1" x14ac:dyDescent="0.55000000000000004">
      <c r="A33" s="30"/>
      <c r="B33" s="30"/>
      <c r="C33" s="30"/>
      <c r="D33" s="49"/>
      <c r="E33" s="49"/>
      <c r="F33" s="50">
        <f t="shared" si="0"/>
        <v>0</v>
      </c>
      <c r="G33" s="32">
        <f t="shared" si="1"/>
        <v>0</v>
      </c>
      <c r="H33" s="30"/>
    </row>
    <row r="34" spans="1:8" ht="16.5" customHeight="1" x14ac:dyDescent="0.55000000000000004">
      <c r="A34" s="30" t="s">
        <v>58</v>
      </c>
      <c r="B34" s="30" t="s">
        <v>59</v>
      </c>
      <c r="C34" s="30" t="s">
        <v>60</v>
      </c>
      <c r="D34" s="49">
        <v>200000</v>
      </c>
      <c r="E34" s="49">
        <v>1</v>
      </c>
      <c r="F34" s="50">
        <f t="shared" si="0"/>
        <v>200000</v>
      </c>
      <c r="G34" s="32">
        <f t="shared" si="1"/>
        <v>200000</v>
      </c>
      <c r="H34" s="30"/>
    </row>
    <row r="35" spans="1:8" ht="16.5" customHeight="1" x14ac:dyDescent="0.55000000000000004">
      <c r="A35" s="30"/>
      <c r="B35" s="30" t="s">
        <v>59</v>
      </c>
      <c r="C35" s="30" t="s">
        <v>61</v>
      </c>
      <c r="D35" s="49">
        <v>100000</v>
      </c>
      <c r="E35" s="49">
        <v>1</v>
      </c>
      <c r="F35" s="50">
        <f t="shared" si="0"/>
        <v>100000</v>
      </c>
      <c r="G35" s="32">
        <f t="shared" si="1"/>
        <v>100000</v>
      </c>
      <c r="H35" s="30"/>
    </row>
    <row r="36" spans="1:8" ht="16.5" customHeight="1" x14ac:dyDescent="0.55000000000000004">
      <c r="A36" s="30"/>
      <c r="B36" s="30"/>
      <c r="C36" s="30" t="s">
        <v>47</v>
      </c>
      <c r="D36" s="49">
        <f>SUM(D34:D35)/10</f>
        <v>30000</v>
      </c>
      <c r="E36" s="49">
        <v>1</v>
      </c>
      <c r="F36" s="50">
        <f t="shared" si="0"/>
        <v>30000</v>
      </c>
      <c r="G36" s="32">
        <f t="shared" si="1"/>
        <v>0</v>
      </c>
      <c r="H36" s="30"/>
    </row>
    <row r="37" spans="1:8" ht="16.5" customHeight="1" x14ac:dyDescent="0.55000000000000004">
      <c r="A37" s="30"/>
      <c r="B37" s="30"/>
      <c r="C37" s="30"/>
      <c r="D37" s="49"/>
      <c r="E37" s="49"/>
      <c r="F37" s="50">
        <f t="shared" si="0"/>
        <v>0</v>
      </c>
      <c r="G37" s="32">
        <f t="shared" si="1"/>
        <v>0</v>
      </c>
      <c r="H37" s="30"/>
    </row>
    <row r="38" spans="1:8" ht="16.5" customHeight="1" x14ac:dyDescent="0.55000000000000004">
      <c r="A38" s="30"/>
      <c r="B38" s="30"/>
      <c r="C38" s="30"/>
      <c r="D38" s="49"/>
      <c r="E38" s="49"/>
      <c r="F38" s="50">
        <f t="shared" si="0"/>
        <v>0</v>
      </c>
      <c r="G38" s="32">
        <f t="shared" si="1"/>
        <v>0</v>
      </c>
      <c r="H38" s="30"/>
    </row>
    <row r="39" spans="1:8" ht="16.5" customHeight="1" x14ac:dyDescent="0.55000000000000004">
      <c r="A39" s="30"/>
      <c r="B39" s="30"/>
      <c r="C39" s="30"/>
      <c r="D39" s="49"/>
      <c r="E39" s="49"/>
      <c r="F39" s="50">
        <f t="shared" si="0"/>
        <v>0</v>
      </c>
      <c r="G39" s="32">
        <f t="shared" si="1"/>
        <v>0</v>
      </c>
      <c r="H39" s="30"/>
    </row>
    <row r="40" spans="1:8" ht="16.5" customHeight="1" x14ac:dyDescent="0.55000000000000004">
      <c r="A40" s="30"/>
      <c r="B40" s="30"/>
      <c r="C40" s="30"/>
      <c r="D40" s="49"/>
      <c r="E40" s="49"/>
      <c r="F40" s="50">
        <f t="shared" si="0"/>
        <v>0</v>
      </c>
      <c r="G40" s="32">
        <f t="shared" si="1"/>
        <v>0</v>
      </c>
      <c r="H40" s="30"/>
    </row>
    <row r="41" spans="1:8" ht="16.5" customHeight="1" x14ac:dyDescent="0.55000000000000004">
      <c r="A41" s="30"/>
      <c r="B41" s="30"/>
      <c r="C41" s="30"/>
      <c r="D41" s="49"/>
      <c r="E41" s="49"/>
      <c r="F41" s="50">
        <f t="shared" si="0"/>
        <v>0</v>
      </c>
      <c r="G41" s="32">
        <f t="shared" si="1"/>
        <v>0</v>
      </c>
      <c r="H41" s="30"/>
    </row>
    <row r="42" spans="1:8" ht="16.5" customHeight="1" x14ac:dyDescent="0.55000000000000004">
      <c r="A42" s="30"/>
      <c r="B42" s="30"/>
      <c r="C42" s="30"/>
      <c r="D42" s="49"/>
      <c r="E42" s="49"/>
      <c r="F42" s="50">
        <f t="shared" si="0"/>
        <v>0</v>
      </c>
      <c r="G42" s="32">
        <f t="shared" si="1"/>
        <v>0</v>
      </c>
      <c r="H42" s="30"/>
    </row>
    <row r="43" spans="1:8" ht="16.5" customHeight="1" x14ac:dyDescent="0.55000000000000004">
      <c r="A43" s="30"/>
      <c r="B43" s="30"/>
      <c r="C43" s="30"/>
      <c r="D43" s="49"/>
      <c r="E43" s="49"/>
      <c r="F43" s="50">
        <f t="shared" si="0"/>
        <v>0</v>
      </c>
      <c r="G43" s="32">
        <f t="shared" si="1"/>
        <v>0</v>
      </c>
      <c r="H43" s="30"/>
    </row>
    <row r="44" spans="1:8" ht="16.5" customHeight="1" x14ac:dyDescent="0.55000000000000004">
      <c r="A44" s="30"/>
      <c r="B44" s="30"/>
      <c r="C44" s="30"/>
      <c r="D44" s="49"/>
      <c r="E44" s="49"/>
      <c r="F44" s="50">
        <f t="shared" si="0"/>
        <v>0</v>
      </c>
      <c r="G44" s="32">
        <f t="shared" si="1"/>
        <v>0</v>
      </c>
      <c r="H44" s="30"/>
    </row>
    <row r="45" spans="1:8" ht="16.5" customHeight="1" x14ac:dyDescent="0.55000000000000004">
      <c r="A45" s="30"/>
      <c r="B45" s="30"/>
      <c r="C45" s="30"/>
      <c r="D45" s="49"/>
      <c r="E45" s="49"/>
      <c r="F45" s="50">
        <f t="shared" si="0"/>
        <v>0</v>
      </c>
      <c r="G45" s="32">
        <f t="shared" si="1"/>
        <v>0</v>
      </c>
      <c r="H45" s="30"/>
    </row>
    <row r="46" spans="1:8" ht="16.5" customHeight="1" x14ac:dyDescent="0.55000000000000004">
      <c r="A46" s="30"/>
      <c r="B46" s="30"/>
      <c r="C46" s="30"/>
      <c r="D46" s="49"/>
      <c r="E46" s="49"/>
      <c r="F46" s="50">
        <f t="shared" si="0"/>
        <v>0</v>
      </c>
      <c r="G46" s="32">
        <f t="shared" si="1"/>
        <v>0</v>
      </c>
      <c r="H46" s="30"/>
    </row>
    <row r="47" spans="1:8" ht="16.5" customHeight="1" x14ac:dyDescent="0.55000000000000004">
      <c r="A47" s="30"/>
      <c r="B47" s="30"/>
      <c r="C47" s="30"/>
      <c r="D47" s="49"/>
      <c r="E47" s="49"/>
      <c r="F47" s="50">
        <f t="shared" si="0"/>
        <v>0</v>
      </c>
      <c r="G47" s="32">
        <f t="shared" si="1"/>
        <v>0</v>
      </c>
      <c r="H47" s="30"/>
    </row>
    <row r="48" spans="1:8" ht="16.5" customHeight="1" x14ac:dyDescent="0.55000000000000004">
      <c r="A48" s="30"/>
      <c r="B48" s="30"/>
      <c r="C48" s="30"/>
      <c r="D48" s="49"/>
      <c r="E48" s="49"/>
      <c r="F48" s="50">
        <f t="shared" si="0"/>
        <v>0</v>
      </c>
      <c r="G48" s="32">
        <f t="shared" si="1"/>
        <v>0</v>
      </c>
      <c r="H48" s="30"/>
    </row>
    <row r="49" spans="1:8" ht="16.5" customHeight="1" x14ac:dyDescent="0.55000000000000004">
      <c r="A49" s="30"/>
      <c r="B49" s="30"/>
      <c r="C49" s="30"/>
      <c r="D49" s="49"/>
      <c r="E49" s="49"/>
      <c r="F49" s="50">
        <f t="shared" si="0"/>
        <v>0</v>
      </c>
      <c r="G49" s="32">
        <f t="shared" si="1"/>
        <v>0</v>
      </c>
      <c r="H49" s="30"/>
    </row>
    <row r="50" spans="1:8" ht="16.5" customHeight="1" x14ac:dyDescent="0.55000000000000004">
      <c r="A50" s="30"/>
      <c r="B50" s="30"/>
      <c r="C50" s="30"/>
      <c r="D50" s="49"/>
      <c r="E50" s="49"/>
      <c r="F50" s="50">
        <f t="shared" si="0"/>
        <v>0</v>
      </c>
      <c r="G50" s="32">
        <f t="shared" si="1"/>
        <v>0</v>
      </c>
      <c r="H50" s="30"/>
    </row>
    <row r="51" spans="1:8" ht="16.5" customHeight="1" x14ac:dyDescent="0.55000000000000004">
      <c r="A51" s="30"/>
      <c r="B51" s="30"/>
      <c r="C51" s="30"/>
      <c r="D51" s="49"/>
      <c r="E51" s="49"/>
      <c r="F51" s="50">
        <f t="shared" si="0"/>
        <v>0</v>
      </c>
      <c r="G51" s="32">
        <f t="shared" si="1"/>
        <v>0</v>
      </c>
      <c r="H51" s="30"/>
    </row>
    <row r="52" spans="1:8" ht="16.5" customHeight="1" x14ac:dyDescent="0.55000000000000004">
      <c r="A52" s="30"/>
      <c r="B52" s="30"/>
      <c r="C52" s="30"/>
      <c r="D52" s="49"/>
      <c r="E52" s="49"/>
      <c r="F52" s="50">
        <f t="shared" si="0"/>
        <v>0</v>
      </c>
      <c r="G52" s="32">
        <f t="shared" si="1"/>
        <v>0</v>
      </c>
      <c r="H52" s="30"/>
    </row>
    <row r="53" spans="1:8" ht="16.5" customHeight="1" x14ac:dyDescent="0.55000000000000004">
      <c r="A53" s="30"/>
      <c r="B53" s="30"/>
      <c r="C53" s="30"/>
      <c r="D53" s="49"/>
      <c r="E53" s="49"/>
      <c r="F53" s="50">
        <f t="shared" si="0"/>
        <v>0</v>
      </c>
      <c r="G53" s="32">
        <f t="shared" si="1"/>
        <v>0</v>
      </c>
      <c r="H53" s="30"/>
    </row>
    <row r="54" spans="1:8" ht="16.5" customHeight="1" x14ac:dyDescent="0.55000000000000004">
      <c r="A54" s="30"/>
      <c r="B54" s="30"/>
      <c r="C54" s="30"/>
      <c r="D54" s="49"/>
      <c r="E54" s="49"/>
      <c r="F54" s="50">
        <f t="shared" si="0"/>
        <v>0</v>
      </c>
      <c r="G54" s="32">
        <f t="shared" si="1"/>
        <v>0</v>
      </c>
      <c r="H54" s="30"/>
    </row>
    <row r="55" spans="1:8" ht="16.5" customHeight="1" x14ac:dyDescent="0.55000000000000004">
      <c r="A55" s="30"/>
      <c r="B55" s="30"/>
      <c r="C55" s="30"/>
      <c r="D55" s="49"/>
      <c r="E55" s="49"/>
      <c r="F55" s="50">
        <f t="shared" si="0"/>
        <v>0</v>
      </c>
      <c r="G55" s="32">
        <f t="shared" si="1"/>
        <v>0</v>
      </c>
      <c r="H55" s="30"/>
    </row>
    <row r="56" spans="1:8" ht="16.5" customHeight="1" x14ac:dyDescent="0.55000000000000004">
      <c r="A56" s="30"/>
      <c r="B56" s="30"/>
      <c r="C56" s="30"/>
      <c r="D56" s="49"/>
      <c r="E56" s="49"/>
      <c r="F56" s="50">
        <f t="shared" si="0"/>
        <v>0</v>
      </c>
      <c r="G56" s="32">
        <f t="shared" si="1"/>
        <v>0</v>
      </c>
      <c r="H56" s="30"/>
    </row>
    <row r="57" spans="1:8" ht="16.5" customHeight="1" x14ac:dyDescent="0.55000000000000004">
      <c r="A57" s="30"/>
      <c r="B57" s="30"/>
      <c r="C57" s="30"/>
      <c r="D57" s="49"/>
      <c r="E57" s="49"/>
      <c r="F57" s="50">
        <f t="shared" si="0"/>
        <v>0</v>
      </c>
      <c r="G57" s="32">
        <f t="shared" si="1"/>
        <v>0</v>
      </c>
      <c r="H57" s="30"/>
    </row>
    <row r="58" spans="1:8" ht="16.5" customHeight="1" x14ac:dyDescent="0.55000000000000004">
      <c r="A58" s="30"/>
      <c r="B58" s="30"/>
      <c r="C58" s="30"/>
      <c r="D58" s="49"/>
      <c r="E58" s="49"/>
      <c r="F58" s="50">
        <f t="shared" si="0"/>
        <v>0</v>
      </c>
      <c r="G58" s="32">
        <f t="shared" si="1"/>
        <v>0</v>
      </c>
      <c r="H58" s="30"/>
    </row>
    <row r="59" spans="1:8" ht="16.5" customHeight="1" x14ac:dyDescent="0.55000000000000004">
      <c r="A59" s="30"/>
      <c r="B59" s="30"/>
      <c r="C59" s="30"/>
      <c r="D59" s="49"/>
      <c r="E59" s="49"/>
      <c r="F59" s="50">
        <f t="shared" si="0"/>
        <v>0</v>
      </c>
      <c r="G59" s="32">
        <f t="shared" si="1"/>
        <v>0</v>
      </c>
      <c r="H59" s="30"/>
    </row>
    <row r="60" spans="1:8" ht="16.5" customHeight="1" x14ac:dyDescent="0.55000000000000004">
      <c r="A60" s="2" t="s">
        <v>32</v>
      </c>
      <c r="B60" s="34"/>
      <c r="C60" s="34"/>
      <c r="D60" s="35"/>
      <c r="E60" s="36" t="s">
        <v>33</v>
      </c>
      <c r="F60" s="51">
        <f>SUM(F23:F59)</f>
        <v>10120000</v>
      </c>
      <c r="G60" s="51">
        <f>SUM(G23:G59)</f>
        <v>9200000</v>
      </c>
    </row>
    <row r="61" spans="1:8" customFormat="1" ht="18" x14ac:dyDescent="0.55000000000000004">
      <c r="A61" s="37"/>
      <c r="B61" s="1"/>
      <c r="C61" s="1"/>
      <c r="D61" s="1"/>
      <c r="E61" s="2"/>
      <c r="F61" s="38" t="s">
        <v>5</v>
      </c>
      <c r="G61" s="38" t="s">
        <v>8</v>
      </c>
      <c r="H61" s="39"/>
    </row>
    <row r="64" spans="1:8" ht="22.5" x14ac:dyDescent="0.55000000000000004">
      <c r="A64" s="1" t="s">
        <v>34</v>
      </c>
      <c r="F64" s="26" t="s">
        <v>24</v>
      </c>
    </row>
    <row r="65" spans="1:8" ht="22.5" x14ac:dyDescent="0.55000000000000004">
      <c r="A65" s="40" t="s">
        <v>35</v>
      </c>
      <c r="B65" s="63" t="s">
        <v>36</v>
      </c>
      <c r="C65" s="64"/>
      <c r="D65" s="28" t="s">
        <v>37</v>
      </c>
      <c r="E65" s="29" t="s">
        <v>28</v>
      </c>
      <c r="F65" s="41" t="s">
        <v>38</v>
      </c>
      <c r="G65" s="63" t="s">
        <v>31</v>
      </c>
      <c r="H65" s="64"/>
    </row>
    <row r="66" spans="1:8" ht="16.5" customHeight="1" x14ac:dyDescent="0.55000000000000004">
      <c r="A66" s="54" t="s">
        <v>63</v>
      </c>
      <c r="B66" s="65" t="s">
        <v>62</v>
      </c>
      <c r="C66" s="66"/>
      <c r="D66" s="42">
        <v>50000</v>
      </c>
      <c r="E66" s="31">
        <v>20</v>
      </c>
      <c r="F66" s="43">
        <f>D66*E66</f>
        <v>1000000</v>
      </c>
      <c r="G66" s="58"/>
      <c r="H66" s="59"/>
    </row>
    <row r="67" spans="1:8" ht="16.5" customHeight="1" x14ac:dyDescent="0.55000000000000004">
      <c r="A67" s="30"/>
      <c r="B67" s="56"/>
      <c r="C67" s="57"/>
      <c r="D67" s="42"/>
      <c r="E67" s="31"/>
      <c r="F67" s="43">
        <f t="shared" ref="F67:F68" si="2">D67*E67</f>
        <v>0</v>
      </c>
      <c r="G67" s="58"/>
      <c r="H67" s="59"/>
    </row>
    <row r="68" spans="1:8" ht="16.5" customHeight="1" x14ac:dyDescent="0.55000000000000004">
      <c r="A68" s="30"/>
      <c r="B68" s="56"/>
      <c r="C68" s="57"/>
      <c r="D68" s="42"/>
      <c r="E68" s="31"/>
      <c r="F68" s="43">
        <f t="shared" si="2"/>
        <v>0</v>
      </c>
      <c r="G68" s="58"/>
      <c r="H68" s="59"/>
    </row>
    <row r="69" spans="1:8" ht="16.5" customHeight="1" x14ac:dyDescent="0.55000000000000004">
      <c r="A69" s="30"/>
      <c r="B69" s="56"/>
      <c r="C69" s="57"/>
      <c r="D69" s="44"/>
      <c r="E69" s="33"/>
      <c r="F69" s="45">
        <f>D69*E69</f>
        <v>0</v>
      </c>
      <c r="G69" s="58"/>
      <c r="H69" s="59"/>
    </row>
    <row r="70" spans="1:8" ht="16.5" customHeight="1" x14ac:dyDescent="0.55000000000000004">
      <c r="A70" s="2" t="s">
        <v>32</v>
      </c>
      <c r="C70" s="27"/>
      <c r="D70" s="46"/>
      <c r="E70" s="47" t="s">
        <v>39</v>
      </c>
      <c r="F70" s="48">
        <f>SUM(F66:F69)</f>
        <v>1000000</v>
      </c>
    </row>
    <row r="71" spans="1:8" customFormat="1" ht="18" x14ac:dyDescent="0.55000000000000004">
      <c r="A71" s="2"/>
      <c r="B71" s="2"/>
      <c r="C71" s="2"/>
      <c r="D71" s="55"/>
      <c r="E71" s="55"/>
      <c r="F71" s="38" t="s">
        <v>40</v>
      </c>
      <c r="G71" s="2"/>
      <c r="H71" s="2"/>
    </row>
  </sheetData>
  <sheetProtection formatCells="0" formatColumns="0" formatRows="0" insertRows="0" insertHyperlinks="0"/>
  <mergeCells count="13">
    <mergeCell ref="D71:E71"/>
    <mergeCell ref="B67:C67"/>
    <mergeCell ref="G67:H67"/>
    <mergeCell ref="B68:C68"/>
    <mergeCell ref="G68:H68"/>
    <mergeCell ref="B69:C69"/>
    <mergeCell ref="G69:H69"/>
    <mergeCell ref="E3:F3"/>
    <mergeCell ref="E4:F4"/>
    <mergeCell ref="B65:C65"/>
    <mergeCell ref="G65:H65"/>
    <mergeCell ref="B66:C66"/>
    <mergeCell ref="G66:H66"/>
  </mergeCells>
  <phoneticPr fontId="4"/>
  <conditionalFormatting sqref="C14:C15">
    <cfRule type="containsText" dxfId="2" priority="2" operator="containsText" text="総事業費">
      <formula>NOT(ISERROR(SEARCH("総事業費",C14)))</formula>
    </cfRule>
  </conditionalFormatting>
  <conditionalFormatting sqref="C19">
    <cfRule type="containsText" dxfId="1" priority="3" operator="containsText" text="警告">
      <formula>NOT(ISERROR(SEARCH("警告",C19)))</formula>
    </cfRule>
  </conditionalFormatting>
  <conditionalFormatting sqref="G23:G59">
    <cfRule type="containsText" dxfId="0" priority="1" operator="containsText" text="―">
      <formula>NOT(ISERROR(SEARCH("―",G23)))</formula>
    </cfRule>
  </conditionalFormatting>
  <dataValidations count="2">
    <dataValidation type="list" allowBlank="1" showInputMessage="1" showErrorMessage="1" sqref="B4" xr:uid="{52667B2F-4732-46B4-8FD2-4B9386B188BD}">
      <formula1>"(未選択),区分A-①,区分A-②,区分B"</formula1>
    </dataValidation>
    <dataValidation type="list" allowBlank="1" showInputMessage="1" showErrorMessage="1" sqref="B23:B59" xr:uid="{ED211FBB-8040-414B-9E7C-43A621E4938F}">
      <formula1>"設計費,機材・設備・備品の購入費,ライトアップ等のデザイン費,工事費・設営費・会場運営費,事業周知に要する経費,その他諸経費"</formula1>
    </dataValidation>
  </dataValidations>
  <pageMargins left="0.25" right="0.25" top="0.75" bottom="0.75" header="0.3" footer="0.3"/>
  <pageSetup paperSize="9" scale="59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実施結果報告書別紙</vt:lpstr>
      <vt:lpstr>【記入例】</vt:lpstr>
      <vt:lpstr>【記入例】!Print_Area</vt:lpstr>
      <vt:lpstr>実施結果報告書別紙!Print_Area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Takuma Kawashima</dc:creator>
  <cp:lastModifiedBy>Takuma Kawashima</cp:lastModifiedBy>
  <dcterms:created xsi:type="dcterms:W3CDTF">2026-07-08T02:22:17Z</dcterms:created>
  <dcterms:modified xsi:type="dcterms:W3CDTF">2026-07-08T04:45:20Z</dcterms:modified>
</cp:coreProperties>
</file>