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76244A5-077D-48C5-9062-D081A9E4A1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1,000㎡未満】補助事業計画書(第1号様式別紙1‐2)" sheetId="1" r:id="rId1"/>
  </sheets>
  <definedNames>
    <definedName name="_xlnm.Print_Area" localSheetId="0">'【1,000㎡未満】補助事業計画書(第1号様式別紙1‐2)'!$A$1:$AF$101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5" i="1" l="1"/>
  <c r="Y77" i="1"/>
  <c r="W94" i="1" l="1"/>
  <c r="W87" i="1"/>
  <c r="P79" i="1"/>
  <c r="J79" i="1"/>
  <c r="D79" i="1"/>
  <c r="Y73" i="1"/>
  <c r="Y71" i="1"/>
  <c r="W64" i="1"/>
  <c r="Y79" i="1" l="1"/>
  <c r="W97" i="1" s="1"/>
</calcChain>
</file>

<file path=xl/sharedStrings.xml><?xml version="1.0" encoding="utf-8"?>
<sst xmlns="http://schemas.openxmlformats.org/spreadsheetml/2006/main" count="136" uniqueCount="83">
  <si>
    <r>
      <t>第1号様式　別紙1-２（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</si>
  <si>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t>補助事業計画書（その１）</t>
    <rPh sb="0" eb="2">
      <t>ホジョ</t>
    </rPh>
    <rPh sb="2" eb="4">
      <t>ジギョウ</t>
    </rPh>
    <rPh sb="4" eb="6">
      <t>ケイカク</t>
    </rPh>
    <rPh sb="6" eb="7">
      <t>ショ</t>
    </rPh>
    <phoneticPr fontId="4"/>
  </si>
  <si>
    <t>１．建物・施設概要（予定含む）</t>
    <rPh sb="2" eb="4">
      <t>タテモノ</t>
    </rPh>
    <rPh sb="5" eb="7">
      <t>シセツ</t>
    </rPh>
    <rPh sb="7" eb="9">
      <t>ガイヨウ</t>
    </rPh>
    <rPh sb="10" eb="12">
      <t>ヨテイ</t>
    </rPh>
    <rPh sb="12" eb="13">
      <t>フク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</si>
  <si>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</si>
  <si>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</si>
  <si>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</si>
  <si>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</si>
  <si>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</si>
  <si>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</si>
  <si>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</si>
  <si>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</si>
  <si>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</si>
  <si>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</si>
  <si>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</si>
  <si>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</si>
  <si>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</si>
  <si>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２．補助金活用実績</t>
    <rPh sb="2" eb="5">
      <t>ホジョキン</t>
    </rPh>
    <rPh sb="5" eb="7">
      <t>カツヨウ</t>
    </rPh>
    <rPh sb="7" eb="9">
      <t>ジッセキ</t>
    </rPh>
    <phoneticPr fontId="4"/>
  </si>
  <si>
    <t>過去に本補助金を</t>
    <rPh sb="0" eb="2">
      <t>カコ</t>
    </rPh>
    <rPh sb="3" eb="4">
      <t>ホン</t>
    </rPh>
    <rPh sb="4" eb="7">
      <t>ホジョキン</t>
    </rPh>
    <phoneticPr fontId="4"/>
  </si>
  <si>
    <t>活用あり</t>
    <rPh sb="0" eb="2">
      <t>カツヨウ</t>
    </rPh>
    <phoneticPr fontId="4"/>
  </si>
  <si>
    <t>（いつ：</t>
    <phoneticPr fontId="4"/>
  </si>
  <si>
    <t>2021年度</t>
    <rPh sb="4" eb="6">
      <t>ネンド</t>
    </rPh>
    <phoneticPr fontId="4"/>
  </si>
  <si>
    <t>初めて</t>
    <rPh sb="0" eb="1">
      <t>ハジ</t>
    </rPh>
    <phoneticPr fontId="4"/>
  </si>
  <si>
    <t>３．申請内容</t>
    <rPh sb="2" eb="4">
      <t>シンセイ</t>
    </rPh>
    <rPh sb="4" eb="6">
      <t>ナイヨウ</t>
    </rPh>
    <phoneticPr fontId="4"/>
  </si>
  <si>
    <t>申請する整備箇所や備品について、具体的に記入してください。</t>
    <rPh sb="0" eb="2">
      <t>シンセイ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</si>
  <si>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</si>
  <si>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</si>
  <si>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</si>
  <si>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</si>
  <si>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</si>
  <si>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</si>
  <si>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</si>
  <si>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</si>
  <si>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</si>
  <si>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</si>
  <si>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</si>
  <si>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東京都福祉のまちづくり条例施設整備マニュアル</t>
    <rPh sb="0" eb="3">
      <t>トウキョウト</t>
    </rPh>
    <rPh sb="3" eb="5">
      <t>フクシ</t>
    </rPh>
    <rPh sb="11" eb="13">
      <t>ジョウレイ</t>
    </rPh>
    <rPh sb="13" eb="15">
      <t>シセツ</t>
    </rPh>
    <rPh sb="15" eb="17">
      <t>セイビ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</si>
  <si>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</si>
  <si>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</si>
  <si>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４．事業を請け負う事業者</t>
    <rPh sb="2" eb="4">
      <t>ジギョウ</t>
    </rPh>
    <rPh sb="5" eb="6">
      <t>ウ</t>
    </rPh>
    <rPh sb="7" eb="8">
      <t>オ</t>
    </rPh>
    <rPh sb="9" eb="12">
      <t>ジギョウシャ</t>
    </rPh>
    <phoneticPr fontId="4"/>
  </si>
  <si>
    <r>
      <t>事業を請け負う事業者は、親会社、子会社、グループ会社等の関連会社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>
      <rPr>
        <sz val="11"/>
        <color theme="1"/>
        <rFont val="Yu Gothic"/>
        <family val="2"/>
        <scheme val="minor"/>
      </rPr>
      <t>で</t>
    </r>
    <rPh sb="0" eb="2">
      <t>ジギョウ</t>
    </rPh>
    <rPh sb="3" eb="4">
      <t>ウ</t>
    </rPh>
    <rPh sb="5" eb="6">
      <t>オ</t>
    </rPh>
    <rPh sb="7" eb="10">
      <t>ジギョウシャ</t>
    </rPh>
    <rPh sb="12" eb="13">
      <t>オヤ</t>
    </rPh>
    <rPh sb="13" eb="15">
      <t>カイシャ</t>
    </rPh>
    <rPh sb="16" eb="19">
      <t>コガイシャ</t>
    </rPh>
    <rPh sb="24" eb="26">
      <t>カイシャ</t>
    </rPh>
    <rPh sb="26" eb="27">
      <t>トウ</t>
    </rPh>
    <rPh sb="28" eb="30">
      <t>カンレン</t>
    </rPh>
    <rPh sb="30" eb="32">
      <t>カイシャ</t>
    </rPh>
    <phoneticPr fontId="4"/>
  </si>
  <si>
    <t>ない</t>
    <phoneticPr fontId="4"/>
  </si>
  <si>
    <t>ある（別途、様式任意の理由書を提出）</t>
    <rPh sb="3" eb="5">
      <t>ベット</t>
    </rPh>
    <rPh sb="6" eb="8">
      <t>ヨウシキ</t>
    </rPh>
    <rPh sb="8" eb="10">
      <t>ニンイ</t>
    </rPh>
    <rPh sb="11" eb="14">
      <t>リユウショ</t>
    </rPh>
    <rPh sb="15" eb="17">
      <t>テイシュツ</t>
    </rPh>
    <phoneticPr fontId="4"/>
  </si>
  <si>
    <t>※関連会社とは、資本関係のある企業、役員及び社員を兼任している企業、代表者の三親等以内の親族が経営する企業等をさします。</t>
    <rPh sb="1" eb="3">
      <t>カンレン</t>
    </rPh>
    <rPh sb="3" eb="5">
      <t>カイシャ</t>
    </rPh>
    <rPh sb="8" eb="10">
      <t>シホン</t>
    </rPh>
    <rPh sb="10" eb="12">
      <t>カンケイ</t>
    </rPh>
    <rPh sb="15" eb="17">
      <t>キギョウ</t>
    </rPh>
    <rPh sb="18" eb="20">
      <t>ヤクイン</t>
    </rPh>
    <rPh sb="20" eb="21">
      <t>オヨ</t>
    </rPh>
    <rPh sb="22" eb="24">
      <t>シャイン</t>
    </rPh>
    <rPh sb="25" eb="27">
      <t>ケンニン</t>
    </rPh>
    <rPh sb="31" eb="33">
      <t>キギョウ</t>
    </rPh>
    <rPh sb="34" eb="37">
      <t>ダイヒョウシャ</t>
    </rPh>
    <rPh sb="38" eb="41">
      <t>サンシントウ</t>
    </rPh>
    <rPh sb="41" eb="43">
      <t>イナイ</t>
    </rPh>
    <rPh sb="44" eb="46">
      <t>シンゾク</t>
    </rPh>
    <rPh sb="47" eb="49">
      <t>ケイエイ</t>
    </rPh>
    <rPh sb="51" eb="53">
      <t>キギョウ</t>
    </rPh>
    <rPh sb="53" eb="54">
      <t>トウ</t>
    </rPh>
    <phoneticPr fontId="4"/>
  </si>
  <si>
    <t>施工事業者等との契約（購入）予定年月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ヨテイ</t>
    </rPh>
    <rPh sb="16" eb="18">
      <t>ネンゲツ</t>
    </rPh>
    <phoneticPr fontId="4"/>
  </si>
  <si>
    <t>月</t>
    <rPh sb="0" eb="1">
      <t>ガツ</t>
    </rPh>
    <phoneticPr fontId="4"/>
  </si>
  <si>
    <t>着工（購入）予定年月</t>
    <rPh sb="0" eb="2">
      <t>チャッコウ</t>
    </rPh>
    <rPh sb="3" eb="5">
      <t>コウニュウ</t>
    </rPh>
    <rPh sb="6" eb="8">
      <t>ヨテイ</t>
    </rPh>
    <rPh sb="8" eb="10">
      <t>ネンゲツ</t>
    </rPh>
    <phoneticPr fontId="4"/>
  </si>
  <si>
    <t>竣工（納品）予定年月</t>
    <rPh sb="0" eb="2">
      <t>シュンコウ</t>
    </rPh>
    <rPh sb="3" eb="5">
      <t>ノウヒン</t>
    </rPh>
    <rPh sb="6" eb="8">
      <t>ヨテイ</t>
    </rPh>
    <rPh sb="8" eb="10">
      <t>ネンゲツ</t>
    </rPh>
    <phoneticPr fontId="4"/>
  </si>
  <si>
    <t>利用開始予定年月</t>
    <rPh sb="0" eb="2">
      <t>リヨウ</t>
    </rPh>
    <rPh sb="2" eb="4">
      <t>カイシ</t>
    </rPh>
    <rPh sb="4" eb="6">
      <t>ヨテイ</t>
    </rPh>
    <rPh sb="6" eb="8">
      <t>ネンゲツ</t>
    </rPh>
    <phoneticPr fontId="4"/>
  </si>
  <si>
    <t>施工事業者等への支払予定年月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ヨテイ</t>
    </rPh>
    <rPh sb="12" eb="14">
      <t>ネンゲツ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</si>
  <si>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</si>
  <si>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</si>
  <si>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</si>
  <si>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</si>
  <si>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</si>
  <si>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</si>
  <si>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</si>
  <si>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</si>
  <si>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</si>
  <si>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</si>
  <si>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</si>
  <si>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4／5</t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</si>
  <si>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</si>
  <si>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</si>
  <si>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</si>
  <si>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</si>
  <si>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実施設計</t>
    <rPh sb="0" eb="2">
      <t>ジッシ</t>
    </rPh>
    <rPh sb="2" eb="4">
      <t>セッケイ</t>
    </rPh>
    <phoneticPr fontId="4"/>
  </si>
  <si>
    <t>申請金額合計</t>
    <rPh sb="0" eb="2">
      <t>シンセイ</t>
    </rPh>
    <rPh sb="2" eb="4">
      <t>キンガク</t>
    </rPh>
    <rPh sb="4" eb="6">
      <t>ゴウケイ</t>
    </rPh>
    <phoneticPr fontId="4"/>
  </si>
  <si>
    <t>財団記入欄</t>
    <rPh sb="0" eb="5">
      <t>ザイダンキニュウラン</t>
    </rPh>
    <phoneticPr fontId="4"/>
  </si>
  <si>
    <t>2022年度</t>
    <rPh sb="4" eb="6">
      <t>ネンド</t>
    </rPh>
    <phoneticPr fontId="4"/>
  </si>
  <si>
    <t>2020年度以前）</t>
    <rPh sb="4" eb="6">
      <t>ネンド</t>
    </rPh>
    <rPh sb="6" eb="8">
      <t>イゼン</t>
    </rPh>
    <phoneticPr fontId="4"/>
  </si>
  <si>
    <t>５．国・区市町村等の補助金活用状況</t>
    <rPh sb="2" eb="3">
      <t>クニ</t>
    </rPh>
    <rPh sb="4" eb="8">
      <t>クシチョウソン</t>
    </rPh>
    <rPh sb="8" eb="9">
      <t>ナド</t>
    </rPh>
    <rPh sb="10" eb="13">
      <t>ホジョキン</t>
    </rPh>
    <rPh sb="13" eb="15">
      <t>カツヨウ</t>
    </rPh>
    <rPh sb="15" eb="17">
      <t>ジョウキョウ</t>
    </rPh>
    <phoneticPr fontId="3"/>
  </si>
  <si>
    <t>ある（申請予定を含む）</t>
    <rPh sb="3" eb="5">
      <t>シンセイ</t>
    </rPh>
    <rPh sb="5" eb="7">
      <t>ヨテイ</t>
    </rPh>
    <rPh sb="8" eb="9">
      <t>フク</t>
    </rPh>
    <phoneticPr fontId="4"/>
  </si>
  <si>
    <t>(補助金名：　　　　　　　　　金額：　　　　　　　　　円）</t>
    <rPh sb="1" eb="4">
      <t>ホジョキン</t>
    </rPh>
    <rPh sb="4" eb="5">
      <t>メイ</t>
    </rPh>
    <rPh sb="15" eb="17">
      <t>キンガク</t>
    </rPh>
    <rPh sb="27" eb="28">
      <t>エン</t>
    </rPh>
    <phoneticPr fontId="3"/>
  </si>
  <si>
    <t>7．経費明細</t>
    <rPh sb="2" eb="4">
      <t>ケイヒ</t>
    </rPh>
    <rPh sb="4" eb="6">
      <t>メイサイ</t>
    </rPh>
    <phoneticPr fontId="4"/>
  </si>
  <si>
    <t xml:space="preserve"> 6．スケジュール</t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</si>
  <si>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</si>
  <si>
    <t>※建築物バリアフリー条例に定める一般客室</t>
    <phoneticPr fontId="3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</si>
  <si>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</si>
  <si>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</si>
  <si>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</si>
  <si>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</si>
  <si>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t>3／4</t>
    <phoneticPr fontId="3"/>
  </si>
  <si>
    <t>9／10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</si>
</sst>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9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top"/>
    </xf>
    <xf numFmtId="0" fontId="0" fillId="2" borderId="0" xfId="0" applyFill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38" fontId="8" fillId="0" borderId="0" xfId="1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center" wrapText="1"/>
    </xf>
    <xf numFmtId="38" fontId="0" fillId="0" borderId="0" xfId="1" applyFont="1" applyAlignment="1">
      <alignment horizontal="right" vertical="center"/>
    </xf>
    <xf numFmtId="38" fontId="0" fillId="0" borderId="0" xfId="1" applyFont="1" applyBorder="1">
      <alignment vertical="center"/>
    </xf>
    <xf numFmtId="38" fontId="10" fillId="0" borderId="0" xfId="1" applyFont="1" applyBorder="1" applyAlignment="1">
      <alignment vertical="center" wrapText="1"/>
    </xf>
    <xf numFmtId="38" fontId="10" fillId="0" borderId="0" xfId="1" applyFont="1" applyBorder="1" applyAlignment="1">
      <alignment vertical="center"/>
    </xf>
    <xf numFmtId="0" fontId="13" fillId="0" borderId="0" xfId="0" applyFont="1" applyAlignment="1">
      <alignment vertical="center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 wrapText="1"/>
    </xf>
    <xf numFmtId="38" fontId="0" fillId="0" borderId="36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43" xfId="1" applyFont="1" applyBorder="1" applyAlignment="1">
      <alignment vertical="center"/>
    </xf>
    <xf numFmtId="38" fontId="15" fillId="0" borderId="0" xfId="1" applyFo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3" fillId="2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horizontal="center" vertical="top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38" fontId="6" fillId="3" borderId="1" xfId="1" applyFont="1" applyFill="1" applyBorder="1" applyAlignment="1">
      <alignment horizontal="left" vertical="center"/>
    </xf>
    <xf numFmtId="38" fontId="6" fillId="3" borderId="2" xfId="1" applyFont="1" applyFill="1" applyBorder="1" applyAlignment="1">
      <alignment horizontal="left" vertical="center"/>
    </xf>
    <xf numFmtId="38" fontId="6" fillId="3" borderId="3" xfId="1" applyFont="1" applyFill="1" applyBorder="1" applyAlignment="1">
      <alignment horizontal="left" vertical="center"/>
    </xf>
    <xf numFmtId="38" fontId="10" fillId="0" borderId="14" xfId="1" applyFont="1" applyBorder="1" applyAlignment="1">
      <alignment horizontal="center" vertical="center" wrapText="1"/>
    </xf>
    <xf numFmtId="38" fontId="10" fillId="0" borderId="15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38" fontId="10" fillId="0" borderId="14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12" fillId="0" borderId="35" xfId="1" applyFont="1" applyBorder="1" applyAlignment="1">
      <alignment horizontal="center" vertical="center"/>
    </xf>
    <xf numFmtId="38" fontId="0" fillId="2" borderId="14" xfId="1" applyFont="1" applyFill="1" applyBorder="1" applyAlignment="1" applyProtection="1">
      <alignment horizontal="center" vertical="center"/>
      <protection locked="0"/>
    </xf>
    <xf numFmtId="38" fontId="0" fillId="0" borderId="14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 wrapText="1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2" fillId="4" borderId="29" xfId="1" applyFont="1" applyFill="1" applyBorder="1" applyAlignment="1" applyProtection="1">
      <alignment horizontal="center" vertical="center"/>
    </xf>
    <xf numFmtId="38" fontId="12" fillId="4" borderId="30" xfId="1" applyFont="1" applyFill="1" applyBorder="1" applyAlignment="1" applyProtection="1">
      <alignment horizontal="center" vertical="center"/>
    </xf>
    <xf numFmtId="38" fontId="12" fillId="4" borderId="31" xfId="1" applyFont="1" applyFill="1" applyBorder="1" applyAlignment="1" applyProtection="1">
      <alignment horizontal="center" vertical="center"/>
    </xf>
    <xf numFmtId="38" fontId="12" fillId="4" borderId="32" xfId="1" applyFont="1" applyFill="1" applyBorder="1" applyAlignment="1" applyProtection="1">
      <alignment horizontal="center" vertical="center"/>
    </xf>
    <xf numFmtId="38" fontId="12" fillId="4" borderId="33" xfId="1" applyFont="1" applyFill="1" applyBorder="1" applyAlignment="1" applyProtection="1">
      <alignment horizontal="center" vertical="center"/>
    </xf>
    <xf numFmtId="38" fontId="12" fillId="4" borderId="34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0" fillId="2" borderId="15" xfId="1" applyFont="1" applyFill="1" applyBorder="1" applyAlignment="1" applyProtection="1">
      <alignment horizontal="center" vertical="center"/>
      <protection locked="0"/>
    </xf>
    <xf numFmtId="38" fontId="0" fillId="0" borderId="14" xfId="1" quotePrefix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7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0" fillId="2" borderId="25" xfId="1" applyFont="1" applyFill="1" applyBorder="1" applyAlignment="1" applyProtection="1">
      <alignment horizontal="center" vertical="center"/>
      <protection locked="0"/>
    </xf>
    <xf numFmtId="38" fontId="12" fillId="0" borderId="14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6" xfId="1" applyFont="1" applyFill="1" applyBorder="1" applyAlignment="1" applyProtection="1">
      <alignment horizontal="center" vertical="center"/>
      <protection locked="0"/>
    </xf>
    <xf numFmtId="38" fontId="0" fillId="2" borderId="7" xfId="1" applyFont="1" applyFill="1" applyBorder="1" applyAlignment="1" applyProtection="1">
      <alignment horizontal="center" vertical="center"/>
      <protection locked="0"/>
    </xf>
    <xf numFmtId="38" fontId="0" fillId="2" borderId="8" xfId="1" applyFont="1" applyFill="1" applyBorder="1" applyAlignment="1" applyProtection="1">
      <alignment horizontal="center" vertical="center"/>
      <protection locked="0"/>
    </xf>
    <xf numFmtId="38" fontId="12" fillId="0" borderId="19" xfId="1" applyFont="1" applyBorder="1" applyAlignment="1" applyProtection="1">
      <alignment horizontal="center" vertical="center"/>
    </xf>
    <xf numFmtId="38" fontId="12" fillId="0" borderId="20" xfId="1" applyFont="1" applyBorder="1" applyAlignment="1" applyProtection="1">
      <alignment horizontal="center" vertical="center"/>
    </xf>
    <xf numFmtId="38" fontId="12" fillId="0" borderId="21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38" fontId="12" fillId="0" borderId="23" xfId="1" applyFont="1" applyBorder="1" applyAlignment="1" applyProtection="1">
      <alignment horizontal="center" vertical="center"/>
    </xf>
    <xf numFmtId="38" fontId="12" fillId="0" borderId="24" xfId="1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15874</xdr:colOff>
      <xdr:row>4</xdr:row>
      <xdr:rowOff>95249</xdr:rowOff>
    </xdr:from>
    <xdr:ext cx="388937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38624C-D1DE-46BA-AED9-19DB3D5DFCEA}"/>
            </a:ext>
          </a:extLst>
        </xdr:cNvPr>
        <xdr:cNvSpPr txBox="1"/>
      </xdr:nvSpPr>
      <xdr:spPr>
        <a:xfrm>
          <a:off x="7016749" y="1047749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31</xdr:col>
      <xdr:colOff>52917</xdr:colOff>
      <xdr:row>70</xdr:row>
      <xdr:rowOff>46565</xdr:rowOff>
    </xdr:from>
    <xdr:to>
      <xdr:col>32</xdr:col>
      <xdr:colOff>127000</xdr:colOff>
      <xdr:row>79</xdr:row>
      <xdr:rowOff>116416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D05C2FC-8DC9-4C6B-9B4A-CE2FEA4A3F71}"/>
            </a:ext>
          </a:extLst>
        </xdr:cNvPr>
        <xdr:cNvSpPr/>
      </xdr:nvSpPr>
      <xdr:spPr>
        <a:xfrm>
          <a:off x="6253692" y="15362765"/>
          <a:ext cx="274108" cy="1441451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126999</xdr:colOff>
      <xdr:row>71</xdr:row>
      <xdr:rowOff>74083</xdr:rowOff>
    </xdr:from>
    <xdr:ext cx="3852337" cy="10366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0A4C9B-21CE-4683-9F38-9688C11B10C3}"/>
            </a:ext>
          </a:extLst>
        </xdr:cNvPr>
        <xdr:cNvSpPr txBox="1"/>
      </xdr:nvSpPr>
      <xdr:spPr>
        <a:xfrm>
          <a:off x="6527799" y="15542683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1"/>
  <sheetViews>
    <sheetView tabSelected="1" view="pageBreakPreview" topLeftCell="A73" zoomScaleNormal="100" zoomScaleSheetLayoutView="100" workbookViewId="0">
      <selection activeCell="M81" sqref="M81"/>
    </sheetView>
  </sheetViews>
  <sheetFormatPr defaultRowHeight="18.75"/>
  <cols>
    <col min="1" max="2" width="2.625" style="1" customWidth="1"/>
    <col min="3" max="3" width="14.625" style="1" customWidth="1"/>
    <col min="4" max="33" width="2.625" style="1" customWidth="1"/>
    <col min="34" max="34" width="2.75" style="1" customWidth="1"/>
    <col min="35" max="42" width="2.625" style="1" customWidth="1"/>
    <col min="43" max="16384" width="9" style="1"/>
  </cols>
  <sheetData>
    <row r="1" spans="1:30">
      <c r="A1" s="1" t="s">
        <v>0</v>
      </c>
    </row>
    <row r="4" spans="1:30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</row>
    <row r="7" spans="1:30">
      <c r="A7" s="1" t="s">
        <v>2</v>
      </c>
    </row>
    <row r="8" spans="1:30">
      <c r="B8" s="1" t="s">
        <v>3</v>
      </c>
      <c r="H8" s="129"/>
      <c r="I8" s="129"/>
      <c r="J8" s="1" t="s">
        <v>4</v>
      </c>
      <c r="K8" s="129"/>
      <c r="L8" s="129"/>
      <c r="M8" s="1" t="s">
        <v>5</v>
      </c>
      <c r="O8" s="1" t="s">
        <v>6</v>
      </c>
      <c r="P8" s="129"/>
      <c r="Q8" s="129"/>
      <c r="R8" s="1" t="s">
        <v>4</v>
      </c>
    </row>
    <row r="9" spans="1:30">
      <c r="B9" s="3" t="s">
        <v>7</v>
      </c>
      <c r="C9" s="3"/>
      <c r="D9" s="3"/>
      <c r="E9" s="3"/>
      <c r="F9" s="3"/>
      <c r="H9" s="1" t="s">
        <v>8</v>
      </c>
      <c r="J9" s="129"/>
      <c r="K9" s="129"/>
      <c r="L9" s="1" t="s">
        <v>9</v>
      </c>
      <c r="M9" s="1" t="s">
        <v>10</v>
      </c>
      <c r="O9" s="129"/>
      <c r="P9" s="129"/>
      <c r="Q9" s="1" t="s">
        <v>9</v>
      </c>
      <c r="S9" s="134"/>
      <c r="T9" s="134"/>
      <c r="U9" s="134"/>
      <c r="V9" s="134"/>
      <c r="W9" s="1" t="s">
        <v>11</v>
      </c>
    </row>
    <row r="10" spans="1:30">
      <c r="B10" s="1" t="s">
        <v>12</v>
      </c>
      <c r="H10" s="134"/>
      <c r="I10" s="134"/>
      <c r="J10" s="134"/>
      <c r="K10" s="1" t="s">
        <v>13</v>
      </c>
      <c r="L10" s="3" t="s">
        <v>14</v>
      </c>
      <c r="M10" s="3"/>
      <c r="N10" s="3"/>
      <c r="O10" s="3"/>
      <c r="P10" s="3"/>
      <c r="Q10" s="3"/>
      <c r="R10" s="3"/>
      <c r="S10" s="2"/>
      <c r="T10" s="2"/>
      <c r="U10" s="129"/>
      <c r="V10" s="129"/>
      <c r="W10" s="1" t="s">
        <v>15</v>
      </c>
    </row>
    <row r="11" spans="1:30">
      <c r="S11" s="4"/>
    </row>
    <row r="12" spans="1:30">
      <c r="A12" s="1" t="s">
        <v>16</v>
      </c>
      <c r="F12" s="2"/>
      <c r="G12" s="2"/>
      <c r="H12" s="2"/>
      <c r="I12" s="2"/>
    </row>
    <row r="13" spans="1:30">
      <c r="B13" s="1" t="s">
        <v>17</v>
      </c>
      <c r="I13" s="5"/>
      <c r="J13" s="1" t="s">
        <v>18</v>
      </c>
      <c r="M13" s="1" t="s">
        <v>19</v>
      </c>
      <c r="P13" s="5"/>
      <c r="Q13" s="1" t="s">
        <v>68</v>
      </c>
      <c r="U13" s="5"/>
      <c r="V13" s="1" t="s">
        <v>20</v>
      </c>
      <c r="Z13" s="5"/>
      <c r="AA13" s="1" t="s">
        <v>69</v>
      </c>
    </row>
    <row r="14" spans="1:30">
      <c r="I14" s="5"/>
      <c r="J14" s="1" t="s">
        <v>21</v>
      </c>
    </row>
    <row r="16" spans="1:30">
      <c r="A16" s="1" t="s">
        <v>22</v>
      </c>
    </row>
    <row r="17" spans="1:30">
      <c r="A17" s="1" t="s">
        <v>23</v>
      </c>
    </row>
    <row r="18" spans="1:30">
      <c r="A18" s="130" t="s">
        <v>24</v>
      </c>
      <c r="B18" s="131"/>
      <c r="C18" s="131"/>
      <c r="D18" s="131"/>
      <c r="E18" s="131"/>
      <c r="F18" s="131"/>
      <c r="G18" s="132"/>
    </row>
    <row r="19" spans="1:30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7"/>
    </row>
    <row r="20" spans="1:30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40"/>
    </row>
    <row r="21" spans="1:30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3"/>
    </row>
    <row r="23" spans="1:30">
      <c r="A23" s="130" t="s">
        <v>25</v>
      </c>
      <c r="B23" s="131"/>
      <c r="C23" s="131"/>
      <c r="D23" s="131"/>
      <c r="E23" s="131"/>
      <c r="F23" s="131"/>
      <c r="G23" s="132"/>
    </row>
    <row r="24" spans="1:30">
      <c r="A24" s="6" t="s">
        <v>26</v>
      </c>
      <c r="B24" s="7"/>
      <c r="C24" s="7"/>
      <c r="D24" s="7"/>
      <c r="E24" s="7"/>
      <c r="F24" s="7"/>
      <c r="G24" s="7"/>
      <c r="H24" s="7"/>
      <c r="I24" s="144"/>
      <c r="J24" s="144"/>
      <c r="K24" s="7" t="s">
        <v>13</v>
      </c>
      <c r="L24" s="7"/>
      <c r="M24" s="7"/>
      <c r="N24" s="7" t="s">
        <v>27</v>
      </c>
      <c r="O24" s="7"/>
      <c r="P24" s="7"/>
      <c r="Q24" s="7"/>
      <c r="R24" s="7"/>
      <c r="S24" s="7"/>
      <c r="T24" s="8"/>
      <c r="U24" s="7" t="s">
        <v>28</v>
      </c>
      <c r="V24" s="7"/>
      <c r="W24" s="7"/>
      <c r="X24" s="7"/>
      <c r="Y24" s="7"/>
      <c r="Z24" s="8"/>
      <c r="AA24" s="7" t="s">
        <v>29</v>
      </c>
      <c r="AB24" s="7"/>
      <c r="AC24" s="7"/>
      <c r="AD24" s="9"/>
    </row>
    <row r="25" spans="1:30" ht="20.25" customHeight="1">
      <c r="A25" s="44" t="s">
        <v>75</v>
      </c>
      <c r="B25" s="45"/>
      <c r="C25" s="45"/>
      <c r="D25" s="45"/>
      <c r="I25" s="46"/>
      <c r="J25" s="46"/>
      <c r="K25" s="45" t="s">
        <v>13</v>
      </c>
      <c r="M25" s="1" t="s">
        <v>30</v>
      </c>
      <c r="T25" s="5"/>
      <c r="U25" s="1" t="s">
        <v>31</v>
      </c>
      <c r="Z25" s="5"/>
      <c r="AA25" s="1" t="s">
        <v>32</v>
      </c>
      <c r="AD25" s="10"/>
    </row>
    <row r="26" spans="1:30" ht="18.75" customHeight="1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50"/>
    </row>
    <row r="27" spans="1:30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3"/>
    </row>
    <row r="28" spans="1:30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3"/>
    </row>
    <row r="29" spans="1:30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3"/>
    </row>
    <row r="30" spans="1:30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3"/>
    </row>
    <row r="31" spans="1:30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6"/>
    </row>
    <row r="32" spans="1:30">
      <c r="A32" s="11" t="s">
        <v>76</v>
      </c>
    </row>
    <row r="33" spans="1:30">
      <c r="A33" s="11"/>
    </row>
    <row r="34" spans="1:30">
      <c r="A34" s="130" t="s">
        <v>33</v>
      </c>
      <c r="B34" s="131"/>
      <c r="C34" s="131"/>
      <c r="D34" s="131"/>
      <c r="E34" s="131"/>
      <c r="F34" s="131"/>
      <c r="G34" s="132"/>
    </row>
    <row r="35" spans="1:30">
      <c r="A35" s="12" t="s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1:30">
      <c r="A36" s="15"/>
      <c r="B36" s="16" t="s">
        <v>35</v>
      </c>
      <c r="Q36" s="5"/>
      <c r="R36" s="16" t="s">
        <v>36</v>
      </c>
      <c r="AD36" s="10"/>
    </row>
    <row r="37" spans="1:30">
      <c r="A37" s="15"/>
      <c r="B37" s="17" t="s">
        <v>37</v>
      </c>
      <c r="AD37" s="10"/>
    </row>
    <row r="38" spans="1:30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7"/>
    </row>
    <row r="39" spans="1:30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40"/>
    </row>
    <row r="40" spans="1:30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3"/>
    </row>
    <row r="41" spans="1:30" ht="15.95" customHeight="1"/>
    <row r="42" spans="1:30">
      <c r="A42" s="1" t="s">
        <v>38</v>
      </c>
    </row>
    <row r="43" spans="1:30" ht="20.25">
      <c r="B43" s="1" t="s">
        <v>39</v>
      </c>
    </row>
    <row r="44" spans="1:30">
      <c r="B44" s="5"/>
      <c r="C44" s="1" t="s">
        <v>40</v>
      </c>
      <c r="I44" s="5"/>
      <c r="J44" s="1" t="s">
        <v>41</v>
      </c>
    </row>
    <row r="45" spans="1:30" ht="15" customHeight="1">
      <c r="B45" s="133" t="s">
        <v>42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</row>
    <row r="46" spans="1:30" ht="15" customHeight="1">
      <c r="A46" s="18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</row>
    <row r="47" spans="1:30" ht="13.5" customHeight="1"/>
    <row r="48" spans="1:30" s="26" customFormat="1" ht="15" customHeight="1">
      <c r="A48" s="145" t="s">
        <v>70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39"/>
      <c r="O48" s="39"/>
      <c r="P48" s="39"/>
      <c r="Q48" s="39"/>
      <c r="R48" s="39"/>
      <c r="S48" s="39"/>
      <c r="T48" s="39"/>
      <c r="U48" s="39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26" customFormat="1" ht="15" customHeight="1">
      <c r="A49" s="41"/>
      <c r="B49" s="42"/>
      <c r="C49" s="26" t="s">
        <v>40</v>
      </c>
      <c r="E49" s="40"/>
      <c r="F49" s="40"/>
      <c r="G49" s="40"/>
      <c r="H49" s="40"/>
      <c r="I49" s="42"/>
      <c r="J49" s="26" t="s">
        <v>71</v>
      </c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26" customFormat="1" ht="15" customHeight="1">
      <c r="A50" s="41"/>
      <c r="B50" s="40"/>
      <c r="C50" s="40"/>
      <c r="D50" s="40"/>
      <c r="E50" s="40"/>
      <c r="F50" s="40"/>
      <c r="G50" s="40"/>
      <c r="H50" s="40"/>
      <c r="I50" s="40"/>
      <c r="J50" s="146" t="s">
        <v>72</v>
      </c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</row>
    <row r="51" spans="1:30" s="26" customFormat="1" ht="15" customHeight="1">
      <c r="A51" s="41"/>
      <c r="B51" s="40"/>
      <c r="C51" s="40"/>
      <c r="D51" s="40"/>
      <c r="E51" s="40"/>
      <c r="F51" s="40"/>
      <c r="G51" s="40"/>
      <c r="H51" s="40"/>
      <c r="I51" s="40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>
      <c r="A52" s="3" t="s">
        <v>74</v>
      </c>
    </row>
    <row r="53" spans="1:30">
      <c r="B53" s="1" t="s">
        <v>43</v>
      </c>
      <c r="R53" s="129"/>
      <c r="S53" s="129"/>
      <c r="T53" s="1" t="s">
        <v>4</v>
      </c>
      <c r="U53" s="129"/>
      <c r="V53" s="129"/>
      <c r="W53" s="1" t="s">
        <v>44</v>
      </c>
    </row>
    <row r="54" spans="1:30">
      <c r="B54" s="1" t="s">
        <v>45</v>
      </c>
      <c r="R54" s="129"/>
      <c r="S54" s="129"/>
      <c r="T54" s="1" t="s">
        <v>4</v>
      </c>
      <c r="U54" s="129"/>
      <c r="V54" s="129"/>
      <c r="W54" s="1" t="s">
        <v>44</v>
      </c>
    </row>
    <row r="55" spans="1:30">
      <c r="B55" s="1" t="s">
        <v>46</v>
      </c>
      <c r="R55" s="129"/>
      <c r="S55" s="129"/>
      <c r="T55" s="1" t="s">
        <v>4</v>
      </c>
      <c r="U55" s="129"/>
      <c r="V55" s="129"/>
      <c r="W55" s="1" t="s">
        <v>44</v>
      </c>
    </row>
    <row r="56" spans="1:30">
      <c r="B56" s="1" t="s">
        <v>47</v>
      </c>
      <c r="R56" s="129"/>
      <c r="S56" s="129"/>
      <c r="T56" s="1" t="s">
        <v>4</v>
      </c>
      <c r="U56" s="129"/>
      <c r="V56" s="129"/>
      <c r="W56" s="1" t="s">
        <v>44</v>
      </c>
    </row>
    <row r="57" spans="1:30">
      <c r="B57" s="1" t="s">
        <v>48</v>
      </c>
      <c r="R57" s="129"/>
      <c r="S57" s="129"/>
      <c r="T57" s="1" t="s">
        <v>4</v>
      </c>
      <c r="U57" s="129"/>
      <c r="V57" s="129"/>
      <c r="W57" s="1" t="s">
        <v>44</v>
      </c>
    </row>
    <row r="58" spans="1:30" ht="15.95" customHeight="1"/>
    <row r="59" spans="1:30">
      <c r="A59" s="1" t="s">
        <v>73</v>
      </c>
    </row>
    <row r="60" spans="1:30">
      <c r="A60" s="130" t="s">
        <v>24</v>
      </c>
      <c r="B60" s="131"/>
      <c r="C60" s="131"/>
      <c r="D60" s="131"/>
      <c r="E60" s="131"/>
      <c r="F60" s="131"/>
      <c r="G60" s="132"/>
      <c r="AD60" s="19" t="s">
        <v>49</v>
      </c>
    </row>
    <row r="61" spans="1:30" s="20" customFormat="1" ht="18.75" customHeight="1">
      <c r="A61" s="50" t="s">
        <v>50</v>
      </c>
      <c r="B61" s="50"/>
      <c r="C61" s="50"/>
      <c r="D61" s="50"/>
      <c r="E61" s="50"/>
      <c r="F61" s="50"/>
      <c r="G61" s="50" t="s">
        <v>51</v>
      </c>
      <c r="H61" s="50"/>
      <c r="I61" s="50"/>
      <c r="J61" s="50"/>
      <c r="K61" s="50"/>
      <c r="L61" s="50"/>
      <c r="M61" s="50"/>
      <c r="N61" s="52" t="s">
        <v>52</v>
      </c>
      <c r="O61" s="50"/>
      <c r="P61" s="50"/>
      <c r="Q61" s="50"/>
      <c r="R61" s="50"/>
      <c r="S61" s="50"/>
      <c r="T61" s="53" t="s">
        <v>53</v>
      </c>
      <c r="U61" s="53"/>
      <c r="V61" s="53"/>
      <c r="W61" s="50" t="s">
        <v>54</v>
      </c>
      <c r="X61" s="50"/>
      <c r="Y61" s="50"/>
      <c r="Z61" s="50"/>
      <c r="AA61" s="50"/>
      <c r="AB61" s="50"/>
      <c r="AC61" s="50"/>
      <c r="AD61" s="50"/>
    </row>
    <row r="62" spans="1:30" s="20" customForma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4"/>
      <c r="U62" s="54"/>
      <c r="V62" s="54"/>
      <c r="W62" s="51"/>
      <c r="X62" s="51"/>
      <c r="Y62" s="51"/>
      <c r="Z62" s="51"/>
      <c r="AA62" s="51"/>
      <c r="AB62" s="51"/>
      <c r="AC62" s="51"/>
      <c r="AD62" s="51"/>
    </row>
    <row r="63" spans="1:30" s="20" customFormat="1" ht="19.5" thickBot="1">
      <c r="A63" s="55" t="s">
        <v>55</v>
      </c>
      <c r="B63" s="55"/>
      <c r="C63" s="55"/>
      <c r="D63" s="55"/>
      <c r="E63" s="55"/>
      <c r="F63" s="55"/>
      <c r="G63" s="55" t="s">
        <v>56</v>
      </c>
      <c r="H63" s="55"/>
      <c r="I63" s="55"/>
      <c r="J63" s="55"/>
      <c r="K63" s="55"/>
      <c r="L63" s="55"/>
      <c r="M63" s="55"/>
      <c r="N63" s="55" t="s">
        <v>57</v>
      </c>
      <c r="O63" s="55"/>
      <c r="P63" s="55"/>
      <c r="Q63" s="55"/>
      <c r="R63" s="55"/>
      <c r="S63" s="55"/>
      <c r="T63" s="55" t="s">
        <v>58</v>
      </c>
      <c r="U63" s="55"/>
      <c r="V63" s="55"/>
      <c r="W63" s="67" t="s">
        <v>59</v>
      </c>
      <c r="X63" s="67"/>
      <c r="Y63" s="67"/>
      <c r="Z63" s="67"/>
      <c r="AA63" s="67"/>
      <c r="AB63" s="67"/>
      <c r="AC63" s="67"/>
      <c r="AD63" s="67"/>
    </row>
    <row r="64" spans="1:30" s="20" customFormat="1" ht="12" customHeight="1" thickTop="1">
      <c r="A64" s="58"/>
      <c r="B64" s="58"/>
      <c r="C64" s="58"/>
      <c r="D64" s="58"/>
      <c r="E64" s="58"/>
      <c r="F64" s="58"/>
      <c r="G64" s="117"/>
      <c r="H64" s="118"/>
      <c r="I64" s="118"/>
      <c r="J64" s="118"/>
      <c r="K64" s="118"/>
      <c r="L64" s="118"/>
      <c r="M64" s="119"/>
      <c r="N64" s="117"/>
      <c r="O64" s="118"/>
      <c r="P64" s="118"/>
      <c r="Q64" s="118"/>
      <c r="R64" s="118"/>
      <c r="S64" s="119"/>
      <c r="T64" s="59" t="s">
        <v>60</v>
      </c>
      <c r="U64" s="59"/>
      <c r="V64" s="60"/>
      <c r="W64" s="123">
        <f>IF(ROUNDDOWN((G64-N64)*4/5,-3)&gt;60000000,60000000,ROUNDDOWN((G64-N64)*4/5,-3))</f>
        <v>0</v>
      </c>
      <c r="X64" s="124"/>
      <c r="Y64" s="124"/>
      <c r="Z64" s="124"/>
      <c r="AA64" s="124"/>
      <c r="AB64" s="124"/>
      <c r="AC64" s="124"/>
      <c r="AD64" s="125"/>
    </row>
    <row r="65" spans="1:44" s="20" customFormat="1" ht="12" customHeight="1" thickBot="1">
      <c r="A65" s="58"/>
      <c r="B65" s="58"/>
      <c r="C65" s="58"/>
      <c r="D65" s="58"/>
      <c r="E65" s="58"/>
      <c r="F65" s="58"/>
      <c r="G65" s="120"/>
      <c r="H65" s="121"/>
      <c r="I65" s="121"/>
      <c r="J65" s="121"/>
      <c r="K65" s="121"/>
      <c r="L65" s="121"/>
      <c r="M65" s="122"/>
      <c r="N65" s="120"/>
      <c r="O65" s="121"/>
      <c r="P65" s="121"/>
      <c r="Q65" s="121"/>
      <c r="R65" s="121"/>
      <c r="S65" s="122"/>
      <c r="T65" s="59"/>
      <c r="U65" s="59"/>
      <c r="V65" s="60"/>
      <c r="W65" s="126"/>
      <c r="X65" s="127"/>
      <c r="Y65" s="127"/>
      <c r="Z65" s="127"/>
      <c r="AA65" s="127"/>
      <c r="AB65" s="127"/>
      <c r="AC65" s="127"/>
      <c r="AD65" s="128"/>
    </row>
    <row r="66" spans="1:44" s="20" customFormat="1" ht="15.95" customHeight="1" thickTop="1"/>
    <row r="67" spans="1:44" s="20" customFormat="1" ht="18.75" customHeight="1">
      <c r="A67" s="47" t="s">
        <v>25</v>
      </c>
      <c r="B67" s="48"/>
      <c r="C67" s="48"/>
      <c r="D67" s="48"/>
      <c r="E67" s="48"/>
      <c r="F67" s="48"/>
      <c r="G67" s="49"/>
      <c r="X67" s="21"/>
      <c r="Y67" s="21"/>
      <c r="Z67" s="21"/>
      <c r="AA67" s="21"/>
      <c r="AB67" s="21"/>
      <c r="AC67" s="21"/>
      <c r="AD67" s="22" t="s">
        <v>49</v>
      </c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s="20" customFormat="1" ht="18.75" customHeight="1">
      <c r="A68" s="59"/>
      <c r="B68" s="59"/>
      <c r="C68" s="59"/>
      <c r="D68" s="50" t="s">
        <v>50</v>
      </c>
      <c r="E68" s="50"/>
      <c r="F68" s="50"/>
      <c r="G68" s="50"/>
      <c r="H68" s="50"/>
      <c r="I68" s="50"/>
      <c r="J68" s="50" t="s">
        <v>51</v>
      </c>
      <c r="K68" s="50"/>
      <c r="L68" s="50"/>
      <c r="M68" s="50"/>
      <c r="N68" s="50"/>
      <c r="O68" s="50"/>
      <c r="P68" s="52" t="s">
        <v>52</v>
      </c>
      <c r="Q68" s="50"/>
      <c r="R68" s="50"/>
      <c r="S68" s="50"/>
      <c r="T68" s="50"/>
      <c r="U68" s="50"/>
      <c r="V68" s="53" t="s">
        <v>53</v>
      </c>
      <c r="W68" s="53"/>
      <c r="X68" s="53"/>
      <c r="Y68" s="50" t="s">
        <v>61</v>
      </c>
      <c r="Z68" s="50"/>
      <c r="AA68" s="50"/>
      <c r="AB68" s="50"/>
      <c r="AC68" s="50"/>
      <c r="AD68" s="50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s="20" customFormat="1" ht="18.75" customHeight="1">
      <c r="A69" s="59"/>
      <c r="B69" s="59"/>
      <c r="C69" s="5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4"/>
      <c r="W69" s="54"/>
      <c r="X69" s="54"/>
      <c r="Y69" s="51"/>
      <c r="Z69" s="51"/>
      <c r="AA69" s="51"/>
      <c r="AB69" s="51"/>
      <c r="AC69" s="51"/>
      <c r="AD69" s="51"/>
      <c r="AF69" s="23"/>
      <c r="AG69" s="23"/>
      <c r="AH69" s="23"/>
      <c r="AI69" s="24"/>
      <c r="AJ69" s="24"/>
      <c r="AK69" s="24"/>
      <c r="AL69" s="24"/>
      <c r="AM69" s="24"/>
      <c r="AN69" s="23"/>
      <c r="AO69" s="23"/>
      <c r="AP69" s="23"/>
      <c r="AQ69" s="23"/>
      <c r="AR69" s="23"/>
    </row>
    <row r="70" spans="1:44" s="20" customFormat="1">
      <c r="A70" s="59"/>
      <c r="B70" s="59"/>
      <c r="C70" s="59"/>
      <c r="D70" s="55" t="s">
        <v>55</v>
      </c>
      <c r="E70" s="55"/>
      <c r="F70" s="55"/>
      <c r="G70" s="55"/>
      <c r="H70" s="55"/>
      <c r="I70" s="55"/>
      <c r="J70" s="55" t="s">
        <v>56</v>
      </c>
      <c r="K70" s="55"/>
      <c r="L70" s="55"/>
      <c r="M70" s="55"/>
      <c r="N70" s="55"/>
      <c r="O70" s="55"/>
      <c r="P70" s="55" t="s">
        <v>57</v>
      </c>
      <c r="Q70" s="55"/>
      <c r="R70" s="55"/>
      <c r="S70" s="55"/>
      <c r="T70" s="55"/>
      <c r="U70" s="55"/>
      <c r="V70" s="55" t="s">
        <v>58</v>
      </c>
      <c r="W70" s="55"/>
      <c r="X70" s="55"/>
      <c r="Y70" s="67" t="s">
        <v>62</v>
      </c>
      <c r="Z70" s="67"/>
      <c r="AA70" s="67"/>
      <c r="AB70" s="67"/>
      <c r="AC70" s="67"/>
      <c r="AD70" s="67"/>
      <c r="AE70" s="25"/>
      <c r="AF70" s="25"/>
      <c r="AG70" s="23"/>
      <c r="AH70" s="23"/>
      <c r="AI70" s="24"/>
      <c r="AJ70" s="24"/>
      <c r="AK70" s="24"/>
      <c r="AL70" s="24"/>
      <c r="AM70" s="24"/>
      <c r="AN70" s="23"/>
      <c r="AO70" s="23"/>
      <c r="AP70" s="23"/>
      <c r="AQ70" s="23"/>
      <c r="AR70" s="23"/>
    </row>
    <row r="71" spans="1:44" s="20" customFormat="1" ht="12" customHeight="1">
      <c r="A71" s="88" t="s">
        <v>77</v>
      </c>
      <c r="B71" s="89"/>
      <c r="C71" s="90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9" t="s">
        <v>60</v>
      </c>
      <c r="W71" s="59"/>
      <c r="X71" s="60"/>
      <c r="Y71" s="103">
        <f>IF(ROUNDDOWN((J71-P71)*4/5,-3)&gt;84000000,84000000,ROUNDDOWN((J71-P71)*4/5,-3))</f>
        <v>0</v>
      </c>
      <c r="Z71" s="103"/>
      <c r="AA71" s="103"/>
      <c r="AB71" s="103"/>
      <c r="AC71" s="103"/>
      <c r="AD71" s="103"/>
      <c r="AF71" s="26"/>
      <c r="AG71" s="23"/>
      <c r="AH71" s="23"/>
      <c r="AI71" s="25"/>
      <c r="AJ71" s="25"/>
      <c r="AK71" s="25"/>
      <c r="AL71" s="25"/>
      <c r="AM71" s="25"/>
      <c r="AN71" s="23"/>
      <c r="AO71" s="23"/>
      <c r="AP71" s="23"/>
      <c r="AQ71" s="23"/>
      <c r="AR71" s="23"/>
    </row>
    <row r="72" spans="1:44" s="20" customFormat="1" ht="12" customHeight="1">
      <c r="A72" s="91"/>
      <c r="B72" s="92"/>
      <c r="C72" s="93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78"/>
      <c r="W72" s="78"/>
      <c r="X72" s="79"/>
      <c r="Y72" s="103"/>
      <c r="Z72" s="103"/>
      <c r="AA72" s="103"/>
      <c r="AB72" s="103"/>
      <c r="AC72" s="103"/>
      <c r="AD72" s="103"/>
      <c r="AF72" s="26"/>
      <c r="AG72" s="23"/>
      <c r="AH72" s="23"/>
      <c r="AI72" s="25"/>
      <c r="AJ72" s="25"/>
      <c r="AK72" s="25"/>
      <c r="AL72" s="25"/>
      <c r="AM72" s="25"/>
      <c r="AN72" s="23"/>
      <c r="AO72" s="23"/>
      <c r="AP72" s="23"/>
      <c r="AQ72" s="23"/>
      <c r="AR72" s="23"/>
    </row>
    <row r="73" spans="1:44" s="20" customFormat="1" ht="12" customHeight="1">
      <c r="A73" s="88" t="s">
        <v>78</v>
      </c>
      <c r="B73" s="89"/>
      <c r="C73" s="90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95" t="s">
        <v>82</v>
      </c>
      <c r="W73" s="59"/>
      <c r="X73" s="60"/>
      <c r="Y73" s="111">
        <f>IF(ROUNDDOWN((J73-P73)*9/10,-3)&gt;96000000,96000000,ROUNDDOWN((J73-P73)*9/10,-3))</f>
        <v>0</v>
      </c>
      <c r="Z73" s="112"/>
      <c r="AA73" s="112"/>
      <c r="AB73" s="112"/>
      <c r="AC73" s="112"/>
      <c r="AD73" s="113"/>
      <c r="AF73" s="26"/>
      <c r="AG73" s="23"/>
      <c r="AH73" s="23"/>
      <c r="AI73" s="25"/>
      <c r="AJ73" s="25"/>
      <c r="AK73" s="25"/>
      <c r="AL73" s="25"/>
      <c r="AM73" s="25"/>
      <c r="AN73" s="23"/>
      <c r="AO73" s="23"/>
      <c r="AP73" s="23"/>
      <c r="AQ73" s="23"/>
      <c r="AR73" s="23"/>
    </row>
    <row r="74" spans="1:44" s="20" customFormat="1" ht="12" customHeight="1">
      <c r="A74" s="91"/>
      <c r="B74" s="92"/>
      <c r="C74" s="93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78"/>
      <c r="W74" s="78"/>
      <c r="X74" s="79"/>
      <c r="Y74" s="114"/>
      <c r="Z74" s="115"/>
      <c r="AA74" s="115"/>
      <c r="AB74" s="115"/>
      <c r="AC74" s="115"/>
      <c r="AD74" s="116"/>
      <c r="AF74" s="26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44" s="20" customFormat="1" ht="12" customHeight="1">
      <c r="A75" s="105" t="s">
        <v>79</v>
      </c>
      <c r="B75" s="106"/>
      <c r="C75" s="10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95" t="s">
        <v>81</v>
      </c>
      <c r="W75" s="59"/>
      <c r="X75" s="60"/>
      <c r="Y75" s="96">
        <f>IF(ROUNDDOWN((J75-P75)*3/4,-3)&gt;80000000,80000000,ROUNDDOWN((J75-P75)*3/4,-3))</f>
        <v>0</v>
      </c>
      <c r="Z75" s="97"/>
      <c r="AA75" s="97"/>
      <c r="AB75" s="97"/>
      <c r="AC75" s="97"/>
      <c r="AD75" s="98"/>
      <c r="AF75" s="26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</row>
    <row r="76" spans="1:44" s="20" customFormat="1" ht="12" customHeight="1">
      <c r="A76" s="108"/>
      <c r="B76" s="109"/>
      <c r="C76" s="110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78"/>
      <c r="W76" s="78"/>
      <c r="X76" s="79"/>
      <c r="Y76" s="99"/>
      <c r="Z76" s="100"/>
      <c r="AA76" s="100"/>
      <c r="AB76" s="100"/>
      <c r="AC76" s="100"/>
      <c r="AD76" s="101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1:44" s="20" customFormat="1" ht="12" customHeight="1">
      <c r="A77" s="105" t="s">
        <v>80</v>
      </c>
      <c r="B77" s="106"/>
      <c r="C77" s="107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59" t="s">
        <v>60</v>
      </c>
      <c r="W77" s="59"/>
      <c r="X77" s="60"/>
      <c r="Y77" s="103">
        <f>IF(ROUNDDOWN((J77-P77)*4/5,-3)&gt;84000000,84000000,ROUNDDOWN((J77-P77)*4/5,-3))</f>
        <v>0</v>
      </c>
      <c r="Z77" s="103"/>
      <c r="AA77" s="103"/>
      <c r="AB77" s="103"/>
      <c r="AC77" s="103"/>
      <c r="AD77" s="10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  <row r="78" spans="1:44" s="20" customFormat="1" ht="12" customHeight="1" thickBot="1">
      <c r="A78" s="108"/>
      <c r="B78" s="109"/>
      <c r="C78" s="110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78"/>
      <c r="W78" s="78"/>
      <c r="X78" s="79"/>
      <c r="Y78" s="104"/>
      <c r="Z78" s="104"/>
      <c r="AA78" s="104"/>
      <c r="AB78" s="104"/>
      <c r="AC78" s="104"/>
      <c r="AD78" s="104"/>
    </row>
    <row r="79" spans="1:44" s="20" customFormat="1" ht="12" customHeight="1" thickTop="1">
      <c r="A79" s="74" t="s">
        <v>63</v>
      </c>
      <c r="B79" s="74"/>
      <c r="C79" s="74"/>
      <c r="D79" s="76">
        <f>SUM(D71:I78)</f>
        <v>0</v>
      </c>
      <c r="E79" s="76"/>
      <c r="F79" s="76"/>
      <c r="G79" s="76"/>
      <c r="H79" s="76"/>
      <c r="I79" s="76"/>
      <c r="J79" s="76">
        <f>SUM(J71:O78)</f>
        <v>0</v>
      </c>
      <c r="K79" s="76"/>
      <c r="L79" s="76"/>
      <c r="M79" s="76"/>
      <c r="N79" s="76"/>
      <c r="O79" s="76"/>
      <c r="P79" s="76">
        <f>SUM(P71:U78)</f>
        <v>0</v>
      </c>
      <c r="Q79" s="76"/>
      <c r="R79" s="76"/>
      <c r="S79" s="76"/>
      <c r="T79" s="76"/>
      <c r="U79" s="76"/>
      <c r="V79" s="78" t="s">
        <v>64</v>
      </c>
      <c r="W79" s="78"/>
      <c r="X79" s="79"/>
      <c r="Y79" s="82">
        <f>IF(ROUNDDOWN(SUM(Y71:AD78),-3)&gt;96000000,96000000,ROUNDDOWN(SUM(Y71:AD78),-3))</f>
        <v>0</v>
      </c>
      <c r="Z79" s="83"/>
      <c r="AA79" s="83"/>
      <c r="AB79" s="83"/>
      <c r="AC79" s="83"/>
      <c r="AD79" s="84"/>
    </row>
    <row r="80" spans="1:44" s="20" customFormat="1" ht="12" customHeight="1" thickBot="1">
      <c r="A80" s="75"/>
      <c r="B80" s="75"/>
      <c r="C80" s="7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80"/>
      <c r="W80" s="80"/>
      <c r="X80" s="81"/>
      <c r="Y80" s="85"/>
      <c r="Z80" s="86"/>
      <c r="AA80" s="86"/>
      <c r="AB80" s="86"/>
      <c r="AC80" s="86"/>
      <c r="AD80" s="87"/>
    </row>
    <row r="81" spans="1:30" s="20" customFormat="1" ht="15.95" customHeight="1" thickTop="1">
      <c r="A81" s="11" t="s">
        <v>76</v>
      </c>
      <c r="B81" s="27"/>
      <c r="C81" s="27"/>
      <c r="M81" s="38"/>
    </row>
    <row r="82" spans="1:30" s="20" customFormat="1" ht="15.95" customHeight="1">
      <c r="A82" s="28"/>
      <c r="B82" s="27"/>
      <c r="C82" s="27"/>
    </row>
    <row r="83" spans="1:30" s="20" customFormat="1">
      <c r="A83" s="47" t="s">
        <v>65</v>
      </c>
      <c r="B83" s="48"/>
      <c r="C83" s="48"/>
      <c r="D83" s="48"/>
      <c r="E83" s="48"/>
      <c r="F83" s="48"/>
      <c r="G83" s="49"/>
      <c r="AD83" s="22" t="s">
        <v>49</v>
      </c>
    </row>
    <row r="84" spans="1:30" s="20" customFormat="1" ht="18.75" customHeight="1">
      <c r="A84" s="50" t="s">
        <v>50</v>
      </c>
      <c r="B84" s="50"/>
      <c r="C84" s="50"/>
      <c r="D84" s="50"/>
      <c r="E84" s="50"/>
      <c r="F84" s="50"/>
      <c r="G84" s="50" t="s">
        <v>51</v>
      </c>
      <c r="H84" s="50"/>
      <c r="I84" s="50"/>
      <c r="J84" s="50"/>
      <c r="K84" s="50"/>
      <c r="L84" s="50"/>
      <c r="M84" s="50"/>
      <c r="N84" s="52" t="s">
        <v>52</v>
      </c>
      <c r="O84" s="50"/>
      <c r="P84" s="50"/>
      <c r="Q84" s="50"/>
      <c r="R84" s="50"/>
      <c r="S84" s="50"/>
      <c r="T84" s="53" t="s">
        <v>53</v>
      </c>
      <c r="U84" s="53"/>
      <c r="V84" s="53"/>
      <c r="W84" s="50" t="s">
        <v>54</v>
      </c>
      <c r="X84" s="50"/>
      <c r="Y84" s="50"/>
      <c r="Z84" s="50"/>
      <c r="AA84" s="50"/>
      <c r="AB84" s="50"/>
      <c r="AC84" s="50"/>
      <c r="AD84" s="50"/>
    </row>
    <row r="85" spans="1:30" s="20" customForma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4"/>
      <c r="U85" s="54"/>
      <c r="V85" s="54"/>
      <c r="W85" s="51"/>
      <c r="X85" s="51"/>
      <c r="Y85" s="51"/>
      <c r="Z85" s="51"/>
      <c r="AA85" s="51"/>
      <c r="AB85" s="51"/>
      <c r="AC85" s="51"/>
      <c r="AD85" s="51"/>
    </row>
    <row r="86" spans="1:30" s="20" customFormat="1" ht="19.5" thickBot="1">
      <c r="A86" s="55" t="s">
        <v>55</v>
      </c>
      <c r="B86" s="55"/>
      <c r="C86" s="55"/>
      <c r="D86" s="55"/>
      <c r="E86" s="55"/>
      <c r="F86" s="55"/>
      <c r="G86" s="55" t="s">
        <v>56</v>
      </c>
      <c r="H86" s="55"/>
      <c r="I86" s="55"/>
      <c r="J86" s="55"/>
      <c r="K86" s="55"/>
      <c r="L86" s="55"/>
      <c r="M86" s="55"/>
      <c r="N86" s="55" t="s">
        <v>57</v>
      </c>
      <c r="O86" s="55"/>
      <c r="P86" s="55"/>
      <c r="Q86" s="55"/>
      <c r="R86" s="55"/>
      <c r="S86" s="55"/>
      <c r="T86" s="55" t="s">
        <v>58</v>
      </c>
      <c r="U86" s="55"/>
      <c r="V86" s="55"/>
      <c r="W86" s="67" t="s">
        <v>59</v>
      </c>
      <c r="X86" s="67"/>
      <c r="Y86" s="67"/>
      <c r="Z86" s="67"/>
      <c r="AA86" s="67"/>
      <c r="AB86" s="67"/>
      <c r="AC86" s="67"/>
      <c r="AD86" s="67"/>
    </row>
    <row r="87" spans="1:30" s="20" customFormat="1" ht="12" customHeight="1" thickTop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9" t="s">
        <v>60</v>
      </c>
      <c r="U87" s="59"/>
      <c r="V87" s="60"/>
      <c r="W87" s="61">
        <f>IF(ROUNDDOWN((G87-N87)*4/5,-3)&gt;1000000,1000000,ROUNDDOWN((G87-N87)*4/5,-3))</f>
        <v>0</v>
      </c>
      <c r="X87" s="62"/>
      <c r="Y87" s="62"/>
      <c r="Z87" s="62"/>
      <c r="AA87" s="62"/>
      <c r="AB87" s="62"/>
      <c r="AC87" s="62"/>
      <c r="AD87" s="63"/>
    </row>
    <row r="88" spans="1:30" s="20" customFormat="1" ht="12" customHeight="1" thickBo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9"/>
      <c r="U88" s="59"/>
      <c r="V88" s="60"/>
      <c r="W88" s="64"/>
      <c r="X88" s="65"/>
      <c r="Y88" s="65"/>
      <c r="Z88" s="65"/>
      <c r="AA88" s="65"/>
      <c r="AB88" s="65"/>
      <c r="AC88" s="65"/>
      <c r="AD88" s="66"/>
    </row>
    <row r="89" spans="1:30" s="20" customFormat="1" ht="15.95" customHeight="1" thickTop="1"/>
    <row r="90" spans="1:30" s="20" customFormat="1">
      <c r="A90" s="47" t="s">
        <v>33</v>
      </c>
      <c r="B90" s="48"/>
      <c r="C90" s="48"/>
      <c r="D90" s="48"/>
      <c r="E90" s="48"/>
      <c r="F90" s="48"/>
      <c r="G90" s="49"/>
      <c r="AD90" s="22" t="s">
        <v>49</v>
      </c>
    </row>
    <row r="91" spans="1:30" s="20" customFormat="1" ht="18.75" customHeight="1">
      <c r="A91" s="50" t="s">
        <v>50</v>
      </c>
      <c r="B91" s="50"/>
      <c r="C91" s="50"/>
      <c r="D91" s="50"/>
      <c r="E91" s="50"/>
      <c r="F91" s="50"/>
      <c r="G91" s="50" t="s">
        <v>51</v>
      </c>
      <c r="H91" s="50"/>
      <c r="I91" s="50"/>
      <c r="J91" s="50"/>
      <c r="K91" s="50"/>
      <c r="L91" s="50"/>
      <c r="M91" s="50"/>
      <c r="N91" s="52" t="s">
        <v>52</v>
      </c>
      <c r="O91" s="50"/>
      <c r="P91" s="50"/>
      <c r="Q91" s="50"/>
      <c r="R91" s="50"/>
      <c r="S91" s="50"/>
      <c r="T91" s="53" t="s">
        <v>53</v>
      </c>
      <c r="U91" s="53"/>
      <c r="V91" s="53"/>
      <c r="W91" s="50" t="s">
        <v>54</v>
      </c>
      <c r="X91" s="50"/>
      <c r="Y91" s="50"/>
      <c r="Z91" s="50"/>
      <c r="AA91" s="50"/>
      <c r="AB91" s="50"/>
      <c r="AC91" s="50"/>
      <c r="AD91" s="50"/>
    </row>
    <row r="92" spans="1:30" s="20" customForma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4"/>
      <c r="U92" s="54"/>
      <c r="V92" s="54"/>
      <c r="W92" s="51"/>
      <c r="X92" s="51"/>
      <c r="Y92" s="51"/>
      <c r="Z92" s="51"/>
      <c r="AA92" s="51"/>
      <c r="AB92" s="51"/>
      <c r="AC92" s="51"/>
      <c r="AD92" s="51"/>
    </row>
    <row r="93" spans="1:30" s="20" customFormat="1" ht="19.5" thickBot="1">
      <c r="A93" s="55" t="s">
        <v>55</v>
      </c>
      <c r="B93" s="55"/>
      <c r="C93" s="55"/>
      <c r="D93" s="55"/>
      <c r="E93" s="55"/>
      <c r="F93" s="55"/>
      <c r="G93" s="55" t="s">
        <v>56</v>
      </c>
      <c r="H93" s="55"/>
      <c r="I93" s="55"/>
      <c r="J93" s="55"/>
      <c r="K93" s="55"/>
      <c r="L93" s="55"/>
      <c r="M93" s="55"/>
      <c r="N93" s="55" t="s">
        <v>57</v>
      </c>
      <c r="O93" s="55"/>
      <c r="P93" s="55"/>
      <c r="Q93" s="55"/>
      <c r="R93" s="55"/>
      <c r="S93" s="55"/>
      <c r="T93" s="55" t="s">
        <v>58</v>
      </c>
      <c r="U93" s="55"/>
      <c r="V93" s="55"/>
      <c r="W93" s="67" t="s">
        <v>59</v>
      </c>
      <c r="X93" s="67"/>
      <c r="Y93" s="67"/>
      <c r="Z93" s="67"/>
      <c r="AA93" s="67"/>
      <c r="AB93" s="67"/>
      <c r="AC93" s="67"/>
      <c r="AD93" s="67"/>
    </row>
    <row r="94" spans="1:30" s="20" customFormat="1" ht="12" customHeight="1" thickTop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 t="s">
        <v>60</v>
      </c>
      <c r="U94" s="59"/>
      <c r="V94" s="60"/>
      <c r="W94" s="61">
        <f>IF(ROUNDDOWN((G94-N94)*4/5,-3)&gt;3200000,3200000,ROUNDDOWN((G94-N94)*4/5,-3))</f>
        <v>0</v>
      </c>
      <c r="X94" s="62"/>
      <c r="Y94" s="62"/>
      <c r="Z94" s="62"/>
      <c r="AA94" s="62"/>
      <c r="AB94" s="62"/>
      <c r="AC94" s="62"/>
      <c r="AD94" s="63"/>
    </row>
    <row r="95" spans="1:30" s="20" customFormat="1" ht="12" customHeight="1" thickBo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9"/>
      <c r="U95" s="59"/>
      <c r="V95" s="60"/>
      <c r="W95" s="64"/>
      <c r="X95" s="65"/>
      <c r="Y95" s="65"/>
      <c r="Z95" s="65"/>
      <c r="AA95" s="65"/>
      <c r="AB95" s="65"/>
      <c r="AC95" s="65"/>
      <c r="AD95" s="66"/>
    </row>
    <row r="96" spans="1:30" s="20" customFormat="1" ht="15.95" customHeight="1" thickTop="1" thickBot="1"/>
    <row r="97" spans="1:30" s="20" customFormat="1" ht="20.25" thickTop="1" thickBot="1">
      <c r="Q97" s="56" t="s">
        <v>66</v>
      </c>
      <c r="R97" s="56"/>
      <c r="S97" s="56"/>
      <c r="T97" s="56"/>
      <c r="U97" s="56"/>
      <c r="V97" s="56"/>
      <c r="W97" s="57">
        <f>W64+Y79+W87+W94</f>
        <v>0</v>
      </c>
      <c r="X97" s="57"/>
      <c r="Y97" s="57"/>
      <c r="Z97" s="57"/>
      <c r="AA97" s="57"/>
      <c r="AB97" s="57"/>
      <c r="AC97" s="57"/>
      <c r="AD97" s="57"/>
    </row>
    <row r="98" spans="1:30" s="20" customFormat="1" ht="20.25" thickTop="1" thickBot="1"/>
    <row r="99" spans="1:30" s="20" customFormat="1">
      <c r="A99" s="68" t="s">
        <v>67</v>
      </c>
      <c r="B99" s="69"/>
      <c r="C99" s="69"/>
      <c r="D99" s="69"/>
      <c r="E99" s="69"/>
      <c r="F99" s="29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1"/>
    </row>
    <row r="100" spans="1:30" s="20" customFormat="1">
      <c r="A100" s="70"/>
      <c r="B100" s="71"/>
      <c r="C100" s="71"/>
      <c r="D100" s="71"/>
      <c r="E100" s="71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4"/>
    </row>
    <row r="101" spans="1:30" s="20" customFormat="1" ht="19.5" thickBot="1">
      <c r="A101" s="72"/>
      <c r="B101" s="73"/>
      <c r="C101" s="73"/>
      <c r="D101" s="73"/>
      <c r="E101" s="73"/>
      <c r="F101" s="35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7"/>
    </row>
  </sheetData>
  <mergeCells count="122">
    <mergeCell ref="A4:AD4"/>
    <mergeCell ref="H8:I8"/>
    <mergeCell ref="K8:L8"/>
    <mergeCell ref="P8:Q8"/>
    <mergeCell ref="J9:K9"/>
    <mergeCell ref="O9:P9"/>
    <mergeCell ref="S9:V9"/>
    <mergeCell ref="A34:G34"/>
    <mergeCell ref="A38:AD40"/>
    <mergeCell ref="A26:AD31"/>
    <mergeCell ref="B45:AD46"/>
    <mergeCell ref="R53:S53"/>
    <mergeCell ref="U53:V53"/>
    <mergeCell ref="H10:J10"/>
    <mergeCell ref="U10:V10"/>
    <mergeCell ref="A18:G18"/>
    <mergeCell ref="A19:AD21"/>
    <mergeCell ref="A23:G23"/>
    <mergeCell ref="I24:J24"/>
    <mergeCell ref="A48:M48"/>
    <mergeCell ref="J50:AD50"/>
    <mergeCell ref="R57:S57"/>
    <mergeCell ref="U57:V57"/>
    <mergeCell ref="A60:G60"/>
    <mergeCell ref="A61:F62"/>
    <mergeCell ref="G61:M62"/>
    <mergeCell ref="N61:S62"/>
    <mergeCell ref="T61:V62"/>
    <mergeCell ref="R54:S54"/>
    <mergeCell ref="U54:V54"/>
    <mergeCell ref="R55:S55"/>
    <mergeCell ref="U55:V55"/>
    <mergeCell ref="R56:S56"/>
    <mergeCell ref="U56:V56"/>
    <mergeCell ref="A64:F65"/>
    <mergeCell ref="G64:M65"/>
    <mergeCell ref="N64:S65"/>
    <mergeCell ref="T64:V65"/>
    <mergeCell ref="W64:AD65"/>
    <mergeCell ref="A67:G67"/>
    <mergeCell ref="W61:AD62"/>
    <mergeCell ref="A63:F63"/>
    <mergeCell ref="G63:M63"/>
    <mergeCell ref="N63:S63"/>
    <mergeCell ref="T63:V63"/>
    <mergeCell ref="W63:AD63"/>
    <mergeCell ref="A68:C70"/>
    <mergeCell ref="D68:I69"/>
    <mergeCell ref="J68:O69"/>
    <mergeCell ref="P68:U69"/>
    <mergeCell ref="V68:X69"/>
    <mergeCell ref="Y68:AD69"/>
    <mergeCell ref="D70:I70"/>
    <mergeCell ref="J70:O70"/>
    <mergeCell ref="P70:U70"/>
    <mergeCell ref="V70:X70"/>
    <mergeCell ref="Y70:AD70"/>
    <mergeCell ref="A71:C72"/>
    <mergeCell ref="A73:C74"/>
    <mergeCell ref="D75:I76"/>
    <mergeCell ref="J75:O76"/>
    <mergeCell ref="P75:U76"/>
    <mergeCell ref="V75:X76"/>
    <mergeCell ref="Y75:AD76"/>
    <mergeCell ref="D77:I78"/>
    <mergeCell ref="J77:O78"/>
    <mergeCell ref="P77:U78"/>
    <mergeCell ref="V77:X78"/>
    <mergeCell ref="Y77:AD78"/>
    <mergeCell ref="A75:C76"/>
    <mergeCell ref="A77:C78"/>
    <mergeCell ref="D71:I72"/>
    <mergeCell ref="J71:O72"/>
    <mergeCell ref="P71:U72"/>
    <mergeCell ref="V71:X72"/>
    <mergeCell ref="Y71:AD72"/>
    <mergeCell ref="D73:I74"/>
    <mergeCell ref="J73:O74"/>
    <mergeCell ref="P73:U74"/>
    <mergeCell ref="V73:X74"/>
    <mergeCell ref="Y73:AD74"/>
    <mergeCell ref="A83:G83"/>
    <mergeCell ref="A84:F85"/>
    <mergeCell ref="G84:M85"/>
    <mergeCell ref="N84:S85"/>
    <mergeCell ref="T84:V85"/>
    <mergeCell ref="W84:AD85"/>
    <mergeCell ref="A79:C80"/>
    <mergeCell ref="D79:I80"/>
    <mergeCell ref="J79:O80"/>
    <mergeCell ref="P79:U80"/>
    <mergeCell ref="V79:X80"/>
    <mergeCell ref="Y79:AD80"/>
    <mergeCell ref="A99:E101"/>
    <mergeCell ref="A93:F93"/>
    <mergeCell ref="G93:M93"/>
    <mergeCell ref="N93:S93"/>
    <mergeCell ref="T93:V93"/>
    <mergeCell ref="W93:AD93"/>
    <mergeCell ref="A94:F95"/>
    <mergeCell ref="G94:M95"/>
    <mergeCell ref="N94:S95"/>
    <mergeCell ref="T94:V95"/>
    <mergeCell ref="W94:AD95"/>
    <mergeCell ref="A90:G90"/>
    <mergeCell ref="A91:F92"/>
    <mergeCell ref="G91:M92"/>
    <mergeCell ref="N91:S92"/>
    <mergeCell ref="T91:V92"/>
    <mergeCell ref="W91:AD92"/>
    <mergeCell ref="A86:F86"/>
    <mergeCell ref="G86:M86"/>
    <mergeCell ref="Q97:V97"/>
    <mergeCell ref="W97:AD97"/>
    <mergeCell ref="A87:F88"/>
    <mergeCell ref="G87:M88"/>
    <mergeCell ref="N87:S88"/>
    <mergeCell ref="T87:V88"/>
    <mergeCell ref="W87:AD88"/>
    <mergeCell ref="N86:S86"/>
    <mergeCell ref="T86:V86"/>
    <mergeCell ref="W86:AD86"/>
  </mergeCells>
  <phoneticPr fontId="3"/>
  <dataValidations count="1">
    <dataValidation type="list" allowBlank="1" showInputMessage="1" showErrorMessage="1" sqref="A36:A37 Q36 Z24:Z25 I49 I44 B44 I13:I14 H15 P13 U13 Z13 B49 T24:T25" xr:uid="{7B8807A0-D9FC-4DC3-B76E-FFCDEA22BF30}">
      <formula1>"〇"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4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【1,000㎡未満】補助事業計画書(第1号様式別紙1‐2)</vt:lpstr>
      <vt:lpstr>'【1,000㎡未満】補助事業計画書(第1号様式別紙1‐2)'!Print_Area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2023-03-30T12:41:46Z</dcterms:created>
  <dcterms:modified xsi:type="dcterms:W3CDTF">2023-03-30T12:41:51Z</dcterms:modified>
</cp:coreProperties>
</file>