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874A800-7174-4EC6-978C-A65EA11B9A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1000㎡以上】補助実績報告書(第8号様式　別紙１－２)" sheetId="1" r:id="rId1"/>
  </sheets>
  <definedNames>
    <definedName name="_xlnm.Print_Area" localSheetId="0">'【1000㎡以上】補助実績報告書(第8号様式　別紙１－２)'!$A$1:$AE$102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6" i="1" l="1"/>
  <c r="P66" i="1"/>
  <c r="J66" i="1"/>
  <c r="D66" i="1"/>
  <c r="T99" i="1"/>
  <c r="Y60" i="1" l="1"/>
  <c r="Y58" i="1"/>
  <c r="Y64" i="1"/>
  <c r="Y62" i="1"/>
  <c r="W89" i="1"/>
  <c r="W77" i="1"/>
  <c r="N99" i="1"/>
  <c r="G99" i="1"/>
  <c r="A99" i="1"/>
  <c r="W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7" authorId="0" shapeId="0" xr:uid="{8EF9A418-9245-4077-8F34-C47D12685256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<sst xmlns="http://schemas.openxmlformats.org/spreadsheetml/2006/main" count="145" uniqueCount="83">
  <si>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</si>
  <si>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</si>
  <si>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</si>
  <si>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室</t>
    <rPh sb="0" eb="1">
      <t>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</si>
  <si>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</si>
  <si>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</si>
  <si>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</si>
  <si>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</si>
  <si>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</si>
  <si>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</si>
  <si>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</si>
  <si>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</si>
  <si>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</si>
  <si>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</si>
  <si>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</si>
  <si>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</si>
  <si>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</si>
  <si>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</si>
  <si>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</si>
  <si>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</si>
  <si>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</si>
  <si>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</si>
  <si>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</si>
  <si>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</si>
  <si>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</si>
  <si>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</si>
  <si>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</si>
  <si>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</si>
  <si>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</si>
  <si>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</si>
  <si>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</si>
  <si>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</si>
  <si>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</si>
  <si>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財団記入欄</t>
    <rPh sb="0" eb="5">
      <t>ザイダンキニュウラン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</si>
  <si>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</si>
  <si>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</si>
  <si>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</si>
  <si>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</si>
  <si>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</si>
  <si>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</si>
  <si>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</si>
  <si>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</si>
  <si>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</si>
  <si>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</si>
  <si>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</si>
  <si>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</si>
  <si>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</si>
  <si>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</si>
  <si>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</si>
  <si>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</si>
  <si>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</si>
  <si>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</si>
  <si>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</si>
  <si>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</si>
  <si>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</si>
  <si>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</si>
  <si>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</si>
  <si>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</si>
  <si>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</si>
  <si>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</si>
  <si>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</si>
  <si>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</si>
  <si>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４／5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</si>
  <si>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</si>
  <si>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</si>
  <si>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t>※建築物バリアフリー条例に定める一般客室</t>
    <rPh sb="1" eb="2">
      <t>チク</t>
    </rPh>
    <rPh sb="2" eb="3">
      <t>モノ</t>
    </rPh>
    <rPh sb="9" eb="11">
      <t>ジョウレイ</t>
    </rPh>
    <rPh sb="12" eb="13">
      <t>サダ</t>
    </rPh>
    <rPh sb="15" eb="19">
      <t>イッパンキャクシツ</t>
    </rPh>
    <phoneticPr fontId="4"/>
  </si>
  <si>
    <t>３／４</t>
    <phoneticPr fontId="4"/>
  </si>
  <si>
    <t>２／３</t>
    <phoneticPr fontId="3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</si>
  <si>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3"/>
  </si>
  <si>
    <t>・</t>
    <phoneticPr fontId="3"/>
  </si>
  <si>
    <t>無</t>
    <rPh sb="0" eb="1">
      <t>ナ</t>
    </rPh>
    <phoneticPr fontId="3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</si>
  <si>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3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</si>
  <si>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</si>
  <si>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</si>
  <si>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</si>
  <si>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</si>
  <si>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</si>
  <si>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</si>
  <si>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3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</si>
  <si>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</si>
  <si>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t>総事業費</t>
    <phoneticPr fontId="3"/>
  </si>
  <si>
    <t>補助対象経費</t>
    <phoneticPr fontId="3"/>
  </si>
  <si>
    <t>申請金額合計</t>
    <rPh sb="2" eb="6">
      <t>キンガクゴウケイ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</si>
</sst>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10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0" xfId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3" borderId="11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3" borderId="14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6" xfId="0" applyFont="1" applyBorder="1" applyAlignment="1">
      <alignment vertical="center"/>
    </xf>
    <xf numFmtId="38" fontId="13" fillId="0" borderId="0" xfId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3" borderId="5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38" fontId="13" fillId="0" borderId="0" xfId="1" applyFont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Protection="1">
      <alignment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Border="1" applyProtection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1" applyFont="1">
      <alignment vertical="center"/>
    </xf>
    <xf numFmtId="38" fontId="13" fillId="0" borderId="22" xfId="1" applyFont="1" applyBorder="1" applyAlignment="1" applyProtection="1">
      <alignment vertical="center"/>
    </xf>
    <xf numFmtId="38" fontId="13" fillId="0" borderId="23" xfId="1" applyFont="1" applyBorder="1" applyAlignment="1" applyProtection="1">
      <alignment vertical="center"/>
    </xf>
    <xf numFmtId="38" fontId="13" fillId="0" borderId="24" xfId="1" applyFont="1" applyBorder="1" applyAlignment="1" applyProtection="1">
      <alignment vertical="center"/>
    </xf>
    <xf numFmtId="38" fontId="13" fillId="0" borderId="25" xfId="1" applyFont="1" applyBorder="1" applyAlignment="1" applyProtection="1">
      <alignment vertical="center"/>
    </xf>
    <xf numFmtId="38" fontId="13" fillId="0" borderId="26" xfId="1" applyFont="1" applyBorder="1" applyAlignment="1" applyProtection="1">
      <alignment vertical="center"/>
    </xf>
    <xf numFmtId="38" fontId="13" fillId="0" borderId="27" xfId="1" applyFont="1" applyBorder="1" applyAlignment="1" applyProtection="1">
      <alignment vertical="center"/>
    </xf>
    <xf numFmtId="38" fontId="6" fillId="0" borderId="0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38" fontId="13" fillId="0" borderId="22" xfId="1" applyFont="1" applyBorder="1" applyAlignment="1" applyProtection="1">
      <alignment horizontal="center" vertical="center"/>
    </xf>
    <xf numFmtId="38" fontId="13" fillId="0" borderId="23" xfId="1" applyFont="1" applyBorder="1" applyAlignment="1" applyProtection="1">
      <alignment horizontal="center" vertical="center"/>
    </xf>
    <xf numFmtId="38" fontId="13" fillId="0" borderId="25" xfId="1" applyFont="1" applyBorder="1" applyAlignment="1" applyProtection="1">
      <alignment horizontal="center" vertical="center"/>
    </xf>
    <xf numFmtId="38" fontId="13" fillId="0" borderId="26" xfId="1" applyFont="1" applyBorder="1" applyAlignment="1" applyProtection="1">
      <alignment horizontal="center" vertical="center"/>
    </xf>
    <xf numFmtId="38" fontId="13" fillId="0" borderId="16" xfId="1" applyFont="1" applyFill="1" applyBorder="1" applyAlignment="1" applyProtection="1">
      <alignment horizontal="right" vertical="center"/>
    </xf>
    <xf numFmtId="38" fontId="6" fillId="3" borderId="18" xfId="1" applyFont="1" applyFill="1" applyBorder="1" applyAlignment="1" applyProtection="1">
      <alignment horizontal="center" vertical="center"/>
      <protection locked="0"/>
    </xf>
    <xf numFmtId="38" fontId="6" fillId="3" borderId="17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38" fontId="13" fillId="0" borderId="20" xfId="1" applyFont="1" applyFill="1" applyBorder="1" applyAlignment="1" applyProtection="1">
      <alignment horizontal="right" vertical="center"/>
    </xf>
    <xf numFmtId="38" fontId="6" fillId="3" borderId="34" xfId="1" applyFont="1" applyFill="1" applyBorder="1" applyAlignment="1" applyProtection="1">
      <alignment horizontal="center" vertical="center"/>
      <protection locked="0"/>
    </xf>
    <xf numFmtId="38" fontId="6" fillId="3" borderId="35" xfId="1" applyFont="1" applyFill="1" applyBorder="1" applyAlignment="1" applyProtection="1">
      <alignment horizontal="center" vertical="center"/>
      <protection locked="0"/>
    </xf>
    <xf numFmtId="38" fontId="6" fillId="3" borderId="36" xfId="1" applyFont="1" applyFill="1" applyBorder="1" applyAlignment="1" applyProtection="1">
      <alignment horizontal="center" vertical="center"/>
      <protection locked="0"/>
    </xf>
    <xf numFmtId="38" fontId="6" fillId="3" borderId="37" xfId="1" applyFont="1" applyFill="1" applyBorder="1" applyAlignment="1" applyProtection="1">
      <alignment horizontal="center" vertical="center"/>
      <protection locked="0"/>
    </xf>
    <xf numFmtId="38" fontId="6" fillId="3" borderId="38" xfId="1" applyFont="1" applyFill="1" applyBorder="1" applyAlignment="1" applyProtection="1">
      <alignment horizontal="center" vertical="center"/>
      <protection locked="0"/>
    </xf>
    <xf numFmtId="38" fontId="6" fillId="3" borderId="39" xfId="1" applyFont="1" applyFill="1" applyBorder="1" applyAlignment="1" applyProtection="1">
      <alignment horizontal="center" vertical="center"/>
      <protection locked="0"/>
    </xf>
    <xf numFmtId="38" fontId="13" fillId="3" borderId="1" xfId="1" applyFont="1" applyFill="1" applyBorder="1" applyAlignment="1" applyProtection="1">
      <alignment horizontal="center" vertical="center"/>
      <protection locked="0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38" fontId="13" fillId="3" borderId="3" xfId="1" applyFont="1" applyFill="1" applyBorder="1" applyAlignment="1" applyProtection="1">
      <alignment horizontal="center" vertical="center"/>
      <protection locked="0"/>
    </xf>
    <xf numFmtId="38" fontId="13" fillId="3" borderId="7" xfId="1" applyFont="1" applyFill="1" applyBorder="1" applyAlignment="1" applyProtection="1">
      <alignment horizontal="center" vertical="center"/>
      <protection locked="0"/>
    </xf>
    <xf numFmtId="38" fontId="13" fillId="3" borderId="8" xfId="1" applyFont="1" applyFill="1" applyBorder="1" applyAlignment="1" applyProtection="1">
      <alignment horizontal="center" vertical="center"/>
      <protection locked="0"/>
    </xf>
    <xf numFmtId="38" fontId="13" fillId="3" borderId="9" xfId="1" applyFont="1" applyFill="1" applyBorder="1" applyAlignment="1" applyProtection="1">
      <alignment horizontal="center" vertical="center"/>
      <protection locked="0"/>
    </xf>
    <xf numFmtId="38" fontId="13" fillId="0" borderId="16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wrapText="1"/>
    </xf>
    <xf numFmtId="38" fontId="16" fillId="0" borderId="1" xfId="1" applyFont="1" applyFill="1" applyBorder="1" applyAlignment="1">
      <alignment horizontal="left" vertical="center"/>
    </xf>
    <xf numFmtId="38" fontId="16" fillId="0" borderId="2" xfId="1" applyFont="1" applyFill="1" applyBorder="1" applyAlignment="1">
      <alignment horizontal="left" vertical="center"/>
    </xf>
    <xf numFmtId="38" fontId="16" fillId="0" borderId="3" xfId="1" applyFont="1" applyFill="1" applyBorder="1" applyAlignment="1">
      <alignment horizontal="left" vertical="center"/>
    </xf>
    <xf numFmtId="38" fontId="8" fillId="0" borderId="16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13" fillId="3" borderId="16" xfId="1" applyFont="1" applyFill="1" applyBorder="1" applyAlignment="1" applyProtection="1">
      <alignment horizontal="center" vertical="center"/>
      <protection locked="0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13" fillId="0" borderId="4" xfId="1" applyFont="1" applyFill="1" applyBorder="1" applyAlignment="1" applyProtection="1">
      <alignment horizontal="right" vertical="center"/>
    </xf>
    <xf numFmtId="38" fontId="13" fillId="0" borderId="46" xfId="1" applyFont="1" applyFill="1" applyBorder="1" applyAlignment="1" applyProtection="1">
      <alignment horizontal="right" vertical="center"/>
    </xf>
    <xf numFmtId="38" fontId="6" fillId="3" borderId="5" xfId="1" applyFont="1" applyFill="1" applyBorder="1" applyAlignment="1" applyProtection="1">
      <alignment horizontal="center" vertical="center"/>
      <protection locked="0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38" fontId="6" fillId="3" borderId="6" xfId="1" applyFont="1" applyFill="1" applyBorder="1" applyAlignment="1" applyProtection="1">
      <alignment horizontal="center" vertical="center"/>
      <protection locked="0"/>
    </xf>
    <xf numFmtId="38" fontId="13" fillId="0" borderId="20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6" fillId="3" borderId="22" xfId="1" applyFont="1" applyFill="1" applyBorder="1" applyAlignment="1" applyProtection="1">
      <alignment horizontal="center" vertical="center"/>
      <protection locked="0"/>
    </xf>
    <xf numFmtId="38" fontId="6" fillId="3" borderId="23" xfId="1" applyFont="1" applyFill="1" applyBorder="1" applyAlignment="1" applyProtection="1">
      <alignment horizontal="center" vertical="center"/>
      <protection locked="0"/>
    </xf>
    <xf numFmtId="38" fontId="6" fillId="3" borderId="24" xfId="1" applyFont="1" applyFill="1" applyBorder="1" applyAlignment="1" applyProtection="1">
      <alignment horizontal="center" vertical="center"/>
      <protection locked="0"/>
    </xf>
    <xf numFmtId="38" fontId="6" fillId="3" borderId="25" xfId="1" applyFont="1" applyFill="1" applyBorder="1" applyAlignment="1" applyProtection="1">
      <alignment horizontal="center" vertical="center"/>
    </xf>
    <xf numFmtId="38" fontId="6" fillId="3" borderId="26" xfId="1" applyFont="1" applyFill="1" applyBorder="1" applyAlignment="1" applyProtection="1">
      <alignment horizontal="center" vertical="center"/>
    </xf>
    <xf numFmtId="38" fontId="6" fillId="3" borderId="27" xfId="1" applyFont="1" applyFill="1" applyBorder="1" applyAlignment="1" applyProtection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13" fillId="0" borderId="17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6" fillId="4" borderId="40" xfId="1" applyFont="1" applyFill="1" applyBorder="1" applyAlignment="1" applyProtection="1">
      <alignment horizontal="center" vertical="center"/>
    </xf>
    <xf numFmtId="38" fontId="6" fillId="4" borderId="41" xfId="1" applyFont="1" applyFill="1" applyBorder="1" applyAlignment="1" applyProtection="1">
      <alignment horizontal="center" vertical="center"/>
    </xf>
    <xf numFmtId="38" fontId="6" fillId="4" borderId="42" xfId="1" applyFont="1" applyFill="1" applyBorder="1" applyAlignment="1" applyProtection="1">
      <alignment horizontal="center" vertical="center"/>
    </xf>
    <xf numFmtId="38" fontId="6" fillId="4" borderId="43" xfId="1" applyFont="1" applyFill="1" applyBorder="1" applyAlignment="1" applyProtection="1">
      <alignment horizontal="center" vertical="center"/>
    </xf>
    <xf numFmtId="38" fontId="6" fillId="4" borderId="44" xfId="1" applyFont="1" applyFill="1" applyBorder="1" applyAlignment="1" applyProtection="1">
      <alignment horizontal="center" vertical="center"/>
    </xf>
    <xf numFmtId="38" fontId="6" fillId="4" borderId="45" xfId="1" applyFont="1" applyFill="1" applyBorder="1" applyAlignment="1" applyProtection="1">
      <alignment horizontal="center" vertical="center"/>
    </xf>
    <xf numFmtId="38" fontId="13" fillId="3" borderId="17" xfId="1" applyFont="1" applyFill="1" applyBorder="1" applyAlignment="1" applyProtection="1">
      <alignment horizontal="center" vertical="center"/>
      <protection locked="0"/>
    </xf>
    <xf numFmtId="38" fontId="13" fillId="0" borderId="16" xfId="1" quotePrefix="1" applyFont="1" applyBorder="1" applyAlignment="1">
      <alignment horizontal="center" vertical="center"/>
    </xf>
    <xf numFmtId="38" fontId="13" fillId="3" borderId="21" xfId="1" applyFont="1" applyFill="1" applyBorder="1" applyAlignment="1" applyProtection="1">
      <alignment horizontal="center" vertical="center"/>
      <protection locked="0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31" xfId="1" applyFont="1" applyBorder="1" applyAlignment="1" applyProtection="1">
      <alignment horizontal="center" vertical="center"/>
    </xf>
    <xf numFmtId="38" fontId="6" fillId="0" borderId="32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38" fontId="13" fillId="3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2" xfId="0" applyFont="1" applyFill="1" applyBorder="1" applyAlignment="1" applyProtection="1">
      <alignment horizontal="left" vertical="top" wrapText="1"/>
      <protection locked="0"/>
    </xf>
    <xf numFmtId="0" fontId="13" fillId="3" borderId="3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 applyProtection="1">
      <alignment horizontal="left" vertical="top" wrapText="1"/>
      <protection locked="0"/>
    </xf>
    <xf numFmtId="0" fontId="13" fillId="3" borderId="8" xfId="0" applyFont="1" applyFill="1" applyBorder="1" applyAlignment="1" applyProtection="1">
      <alignment horizontal="left" vertical="top" wrapText="1"/>
      <protection locked="0"/>
    </xf>
    <xf numFmtId="0" fontId="13" fillId="3" borderId="9" xfId="0" applyFont="1" applyFill="1" applyBorder="1" applyAlignment="1" applyProtection="1">
      <alignment horizontal="left" vertical="top" wrapText="1"/>
      <protection locked="0"/>
    </xf>
    <xf numFmtId="38" fontId="5" fillId="2" borderId="20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46" xfId="1" applyFont="1" applyFill="1" applyBorder="1" applyAlignment="1">
      <alignment horizontal="left" vertical="center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EC91C7-C0E3-476E-A838-08CF5680E449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105771</xdr:colOff>
      <xdr:row>57</xdr:row>
      <xdr:rowOff>113177</xdr:rowOff>
    </xdr:from>
    <xdr:to>
      <xdr:col>32</xdr:col>
      <xdr:colOff>179854</xdr:colOff>
      <xdr:row>63</xdr:row>
      <xdr:rowOff>22971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36AEC6-14DF-41E1-B6EF-FAD42BE1282C}"/>
            </a:ext>
          </a:extLst>
        </xdr:cNvPr>
        <xdr:cNvSpPr/>
      </xdr:nvSpPr>
      <xdr:spPr>
        <a:xfrm>
          <a:off x="7210300" y="12529295"/>
          <a:ext cx="275789" cy="851088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185580</xdr:colOff>
      <xdr:row>57</xdr:row>
      <xdr:rowOff>96494</xdr:rowOff>
    </xdr:from>
    <xdr:ext cx="3852337" cy="10366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DC3A6F-9C05-4512-B5FC-CA839E305285}"/>
            </a:ext>
          </a:extLst>
        </xdr:cNvPr>
        <xdr:cNvSpPr txBox="1"/>
      </xdr:nvSpPr>
      <xdr:spPr>
        <a:xfrm>
          <a:off x="7491815" y="12512612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BreakPreview" topLeftCell="A36" zoomScale="85" zoomScaleNormal="100" zoomScaleSheetLayoutView="85" workbookViewId="0">
      <selection activeCell="AM69" sqref="AM69"/>
    </sheetView>
  </sheetViews>
  <sheetFormatPr defaultColWidth="9" defaultRowHeight="18"/>
  <cols>
    <col min="1" max="2" width="2.58203125" style="7" customWidth="1"/>
    <col min="3" max="3" width="13.58203125" style="7" customWidth="1"/>
    <col min="4" max="30" width="2.58203125" style="7" customWidth="1"/>
    <col min="31" max="31" width="2.75" style="7" customWidth="1"/>
    <col min="32" max="42" width="2.58203125" style="7" customWidth="1"/>
    <col min="43" max="16384" width="9" style="7"/>
  </cols>
  <sheetData>
    <row r="1" spans="1:30">
      <c r="A1" s="7" t="s">
        <v>73</v>
      </c>
    </row>
    <row r="3" spans="1:30" ht="22.5">
      <c r="A3" s="193" t="s">
        <v>34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5" spans="1:30">
      <c r="A5" s="7" t="s">
        <v>35</v>
      </c>
    </row>
    <row r="6" spans="1:30">
      <c r="B6" s="7" t="s">
        <v>36</v>
      </c>
      <c r="H6" s="183"/>
      <c r="I6" s="183"/>
      <c r="J6" s="7" t="s">
        <v>15</v>
      </c>
      <c r="K6" s="183"/>
      <c r="L6" s="183"/>
      <c r="M6" s="7" t="s">
        <v>37</v>
      </c>
      <c r="O6" s="7" t="s">
        <v>38</v>
      </c>
      <c r="P6" s="183"/>
      <c r="Q6" s="183"/>
      <c r="R6" s="7" t="s">
        <v>15</v>
      </c>
    </row>
    <row r="7" spans="1:30">
      <c r="B7" s="9" t="s">
        <v>39</v>
      </c>
      <c r="C7" s="9"/>
      <c r="D7" s="9"/>
      <c r="E7" s="9"/>
      <c r="F7" s="9"/>
      <c r="H7" s="7" t="s">
        <v>40</v>
      </c>
      <c r="J7" s="183"/>
      <c r="K7" s="183"/>
      <c r="L7" s="7" t="s">
        <v>41</v>
      </c>
      <c r="M7" s="7" t="s">
        <v>42</v>
      </c>
      <c r="O7" s="183"/>
      <c r="P7" s="183"/>
      <c r="Q7" s="7" t="s">
        <v>41</v>
      </c>
      <c r="S7" s="195"/>
      <c r="T7" s="183"/>
      <c r="U7" s="183"/>
      <c r="V7" s="183"/>
      <c r="W7" s="7" t="s">
        <v>43</v>
      </c>
    </row>
    <row r="8" spans="1:30">
      <c r="B8" s="7" t="s">
        <v>44</v>
      </c>
      <c r="H8" s="184"/>
      <c r="I8" s="184"/>
      <c r="J8" s="184"/>
      <c r="K8" s="7" t="s">
        <v>3</v>
      </c>
      <c r="L8" s="9" t="s">
        <v>45</v>
      </c>
      <c r="M8" s="9"/>
      <c r="N8" s="9"/>
      <c r="O8" s="9"/>
      <c r="P8" s="9"/>
      <c r="Q8" s="9"/>
      <c r="R8" s="9"/>
      <c r="S8" s="8"/>
      <c r="T8" s="8"/>
      <c r="U8" s="183"/>
      <c r="V8" s="183"/>
      <c r="W8" s="7" t="s">
        <v>46</v>
      </c>
    </row>
    <row r="10" spans="1:30">
      <c r="A10" s="7" t="s">
        <v>47</v>
      </c>
    </row>
    <row r="11" spans="1:30">
      <c r="A11" s="7" t="s">
        <v>48</v>
      </c>
    </row>
    <row r="12" spans="1:30">
      <c r="A12" s="159" t="s">
        <v>0</v>
      </c>
      <c r="B12" s="160"/>
      <c r="C12" s="160"/>
      <c r="D12" s="160"/>
      <c r="E12" s="160"/>
      <c r="F12" s="160"/>
      <c r="G12" s="161"/>
    </row>
    <row r="13" spans="1:30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8"/>
    </row>
    <row r="14" spans="1:30">
      <c r="A14" s="199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1"/>
    </row>
    <row r="15" spans="1:30">
      <c r="A15" s="202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4"/>
    </row>
    <row r="17" spans="1:30">
      <c r="A17" s="159" t="s">
        <v>1</v>
      </c>
      <c r="B17" s="160"/>
      <c r="C17" s="160"/>
      <c r="D17" s="160"/>
      <c r="E17" s="160"/>
      <c r="F17" s="160"/>
      <c r="G17" s="161"/>
    </row>
    <row r="18" spans="1:30">
      <c r="A18" s="11" t="s">
        <v>2</v>
      </c>
      <c r="B18" s="12"/>
      <c r="C18" s="12"/>
      <c r="D18" s="12"/>
      <c r="E18" s="12"/>
      <c r="F18" s="12"/>
      <c r="G18" s="12"/>
      <c r="H18" s="12"/>
      <c r="I18" s="194"/>
      <c r="J18" s="194"/>
      <c r="K18" s="12" t="s">
        <v>3</v>
      </c>
      <c r="L18" s="12"/>
      <c r="M18" s="12"/>
      <c r="N18" s="12" t="s">
        <v>4</v>
      </c>
      <c r="O18" s="12"/>
      <c r="P18" s="12"/>
      <c r="Q18" s="12"/>
      <c r="R18" s="12"/>
      <c r="S18" s="12"/>
      <c r="T18" s="13"/>
      <c r="U18" s="12" t="s">
        <v>5</v>
      </c>
      <c r="V18" s="12"/>
      <c r="W18" s="12"/>
      <c r="X18" s="12"/>
      <c r="Y18" s="12"/>
      <c r="Z18" s="13"/>
      <c r="AA18" s="12" t="s">
        <v>6</v>
      </c>
      <c r="AB18" s="12"/>
      <c r="AC18" s="12"/>
      <c r="AD18" s="14"/>
    </row>
    <row r="19" spans="1:30" ht="18.75" customHeight="1">
      <c r="A19" s="15" t="s">
        <v>63</v>
      </c>
      <c r="B19" s="16"/>
      <c r="C19" s="16"/>
      <c r="D19" s="16"/>
      <c r="I19" s="17"/>
      <c r="J19" s="17"/>
      <c r="K19" s="16" t="s">
        <v>3</v>
      </c>
      <c r="M19" s="7" t="s">
        <v>7</v>
      </c>
      <c r="T19" s="18"/>
      <c r="U19" s="7" t="s">
        <v>8</v>
      </c>
      <c r="Z19" s="18"/>
      <c r="AA19" s="7" t="s">
        <v>9</v>
      </c>
      <c r="AD19" s="19"/>
    </row>
    <row r="20" spans="1:30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7"/>
    </row>
    <row r="21" spans="1:30">
      <c r="A21" s="188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9"/>
    </row>
    <row r="22" spans="1:30">
      <c r="A22" s="188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9"/>
    </row>
    <row r="23" spans="1:30">
      <c r="A23" s="188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9"/>
    </row>
    <row r="24" spans="1:30">
      <c r="A24" s="188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9"/>
    </row>
    <row r="25" spans="1:30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2"/>
    </row>
    <row r="26" spans="1:30">
      <c r="A26" s="20" t="s">
        <v>64</v>
      </c>
    </row>
    <row r="27" spans="1:30">
      <c r="A27" s="20"/>
    </row>
    <row r="28" spans="1:30">
      <c r="A28" s="159" t="s">
        <v>10</v>
      </c>
      <c r="B28" s="160"/>
      <c r="C28" s="160"/>
      <c r="D28" s="160"/>
      <c r="E28" s="160"/>
      <c r="F28" s="160"/>
      <c r="G28" s="161"/>
    </row>
    <row r="29" spans="1:30">
      <c r="A29" s="21" t="s">
        <v>11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/>
    </row>
    <row r="30" spans="1:30">
      <c r="A30" s="24"/>
      <c r="B30" s="25" t="s">
        <v>12</v>
      </c>
      <c r="Q30" s="18"/>
      <c r="R30" s="25" t="s">
        <v>13</v>
      </c>
      <c r="AD30" s="19"/>
    </row>
    <row r="31" spans="1:30">
      <c r="A31" s="24"/>
      <c r="B31" s="25" t="s">
        <v>14</v>
      </c>
      <c r="AD31" s="19"/>
    </row>
    <row r="32" spans="1:30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10"/>
    </row>
    <row r="33" spans="1:3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1"/>
    </row>
    <row r="34" spans="1:3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4"/>
    </row>
    <row r="35" spans="1:31" ht="13.5" customHeight="1"/>
    <row r="36" spans="1:31">
      <c r="A36" s="7" t="s">
        <v>49</v>
      </c>
    </row>
    <row r="37" spans="1:31">
      <c r="B37" s="7" t="s">
        <v>50</v>
      </c>
      <c r="R37" s="175"/>
      <c r="S37" s="175"/>
      <c r="T37" s="7" t="s">
        <v>15</v>
      </c>
      <c r="U37" s="175"/>
      <c r="V37" s="175"/>
      <c r="W37" s="7" t="s">
        <v>16</v>
      </c>
    </row>
    <row r="38" spans="1:31">
      <c r="B38" s="7" t="s">
        <v>51</v>
      </c>
      <c r="R38" s="175"/>
      <c r="S38" s="175"/>
      <c r="T38" s="7" t="s">
        <v>15</v>
      </c>
      <c r="U38" s="175"/>
      <c r="V38" s="175"/>
      <c r="W38" s="7" t="s">
        <v>16</v>
      </c>
    </row>
    <row r="39" spans="1:31">
      <c r="B39" s="7" t="s">
        <v>52</v>
      </c>
      <c r="R39" s="175"/>
      <c r="S39" s="175"/>
      <c r="T39" s="7" t="s">
        <v>15</v>
      </c>
      <c r="U39" s="175"/>
      <c r="V39" s="175"/>
      <c r="W39" s="7" t="s">
        <v>16</v>
      </c>
    </row>
    <row r="40" spans="1:31">
      <c r="B40" s="7" t="s">
        <v>53</v>
      </c>
      <c r="R40" s="175"/>
      <c r="S40" s="175"/>
      <c r="T40" s="7" t="s">
        <v>15</v>
      </c>
      <c r="U40" s="175"/>
      <c r="V40" s="175"/>
      <c r="W40" s="7" t="s">
        <v>16</v>
      </c>
    </row>
    <row r="41" spans="1:31">
      <c r="B41" s="7" t="s">
        <v>54</v>
      </c>
      <c r="R41" s="175"/>
      <c r="S41" s="175"/>
      <c r="T41" s="7" t="s">
        <v>15</v>
      </c>
      <c r="U41" s="175"/>
      <c r="V41" s="175"/>
      <c r="W41" s="7" t="s">
        <v>16</v>
      </c>
    </row>
    <row r="42" spans="1:31">
      <c r="A42" s="7" t="s">
        <v>55</v>
      </c>
    </row>
    <row r="43" spans="1:31">
      <c r="A43" s="159" t="s">
        <v>0</v>
      </c>
      <c r="B43" s="160"/>
      <c r="C43" s="160"/>
      <c r="D43" s="160"/>
      <c r="E43" s="160"/>
      <c r="F43" s="160"/>
      <c r="G43" s="161"/>
      <c r="AD43" s="26" t="s">
        <v>17</v>
      </c>
    </row>
    <row r="44" spans="1:31" ht="18.75" customHeight="1">
      <c r="A44" s="163" t="s">
        <v>18</v>
      </c>
      <c r="B44" s="163"/>
      <c r="C44" s="163"/>
      <c r="D44" s="163"/>
      <c r="E44" s="163"/>
      <c r="F44" s="163"/>
      <c r="G44" s="163" t="s">
        <v>19</v>
      </c>
      <c r="H44" s="163"/>
      <c r="I44" s="163"/>
      <c r="J44" s="163"/>
      <c r="K44" s="163"/>
      <c r="L44" s="163"/>
      <c r="M44" s="163"/>
      <c r="N44" s="81" t="s">
        <v>72</v>
      </c>
      <c r="O44" s="80"/>
      <c r="P44" s="80"/>
      <c r="Q44" s="80"/>
      <c r="R44" s="80"/>
      <c r="S44" s="80"/>
      <c r="T44" s="165" t="s">
        <v>20</v>
      </c>
      <c r="U44" s="165"/>
      <c r="V44" s="165"/>
      <c r="W44" s="163" t="s">
        <v>21</v>
      </c>
      <c r="X44" s="163"/>
      <c r="Y44" s="163"/>
      <c r="Z44" s="163"/>
      <c r="AA44" s="163"/>
      <c r="AB44" s="163"/>
      <c r="AC44" s="163"/>
      <c r="AD44" s="163"/>
    </row>
    <row r="45" spans="1:3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92"/>
      <c r="O45" s="92"/>
      <c r="P45" s="92"/>
      <c r="Q45" s="92"/>
      <c r="R45" s="92"/>
      <c r="S45" s="92"/>
      <c r="T45" s="166"/>
      <c r="U45" s="166"/>
      <c r="V45" s="166"/>
      <c r="W45" s="164"/>
      <c r="X45" s="164"/>
      <c r="Y45" s="164"/>
      <c r="Z45" s="164"/>
      <c r="AA45" s="164"/>
      <c r="AB45" s="164"/>
      <c r="AC45" s="164"/>
      <c r="AD45" s="164"/>
    </row>
    <row r="46" spans="1:31">
      <c r="A46" s="167" t="s">
        <v>22</v>
      </c>
      <c r="B46" s="167"/>
      <c r="C46" s="167"/>
      <c r="D46" s="167"/>
      <c r="E46" s="167"/>
      <c r="F46" s="167"/>
      <c r="G46" s="167" t="s">
        <v>23</v>
      </c>
      <c r="H46" s="167"/>
      <c r="I46" s="167"/>
      <c r="J46" s="167"/>
      <c r="K46" s="167"/>
      <c r="L46" s="167"/>
      <c r="M46" s="167"/>
      <c r="N46" s="167" t="s">
        <v>24</v>
      </c>
      <c r="O46" s="167"/>
      <c r="P46" s="167"/>
      <c r="Q46" s="167"/>
      <c r="R46" s="167"/>
      <c r="S46" s="167"/>
      <c r="T46" s="168" t="s">
        <v>25</v>
      </c>
      <c r="U46" s="168"/>
      <c r="V46" s="168"/>
      <c r="W46" s="176" t="s">
        <v>26</v>
      </c>
      <c r="X46" s="176"/>
      <c r="Y46" s="176"/>
      <c r="Z46" s="176"/>
      <c r="AA46" s="176"/>
      <c r="AB46" s="176"/>
      <c r="AC46" s="176"/>
      <c r="AD46" s="176"/>
    </row>
    <row r="47" spans="1:31" ht="12" customHeight="1">
      <c r="A47" s="82"/>
      <c r="B47" s="82"/>
      <c r="C47" s="82"/>
      <c r="D47" s="82"/>
      <c r="E47" s="82"/>
      <c r="F47" s="82"/>
      <c r="G47" s="62"/>
      <c r="H47" s="63"/>
      <c r="I47" s="63"/>
      <c r="J47" s="63"/>
      <c r="K47" s="63"/>
      <c r="L47" s="63"/>
      <c r="M47" s="64"/>
      <c r="N47" s="82"/>
      <c r="O47" s="82"/>
      <c r="P47" s="82"/>
      <c r="Q47" s="82"/>
      <c r="R47" s="82"/>
      <c r="S47" s="82"/>
      <c r="T47" s="68" t="s">
        <v>27</v>
      </c>
      <c r="U47" s="68"/>
      <c r="V47" s="69"/>
      <c r="W47" s="177">
        <f>IF(ROUNDDOWN((G47-N47)*2/3,-3)&gt;50000000,50000000,ROUNDDOWN((G47-N47)*2/3,-3))</f>
        <v>0</v>
      </c>
      <c r="X47" s="178"/>
      <c r="Y47" s="178"/>
      <c r="Z47" s="178"/>
      <c r="AA47" s="178"/>
      <c r="AB47" s="178"/>
      <c r="AC47" s="178"/>
      <c r="AD47" s="179"/>
      <c r="AE47" s="54" t="s">
        <v>56</v>
      </c>
    </row>
    <row r="48" spans="1:31" ht="12" customHeight="1">
      <c r="A48" s="82"/>
      <c r="B48" s="82"/>
      <c r="C48" s="82"/>
      <c r="D48" s="82"/>
      <c r="E48" s="82"/>
      <c r="F48" s="82"/>
      <c r="G48" s="65"/>
      <c r="H48" s="66"/>
      <c r="I48" s="66"/>
      <c r="J48" s="66"/>
      <c r="K48" s="66"/>
      <c r="L48" s="66"/>
      <c r="M48" s="67"/>
      <c r="N48" s="144"/>
      <c r="O48" s="144"/>
      <c r="P48" s="144"/>
      <c r="Q48" s="144"/>
      <c r="R48" s="144"/>
      <c r="S48" s="144"/>
      <c r="T48" s="68"/>
      <c r="U48" s="68"/>
      <c r="V48" s="69"/>
      <c r="W48" s="180"/>
      <c r="X48" s="181"/>
      <c r="Y48" s="181"/>
      <c r="Z48" s="181"/>
      <c r="AA48" s="181"/>
      <c r="AB48" s="181"/>
      <c r="AC48" s="181"/>
      <c r="AD48" s="182"/>
      <c r="AE48" s="54"/>
    </row>
    <row r="49" spans="1:45" ht="1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51" t="s">
        <v>57</v>
      </c>
      <c r="O49" s="51"/>
      <c r="P49" s="51"/>
      <c r="Q49" s="51"/>
      <c r="R49" s="51"/>
      <c r="S49" s="51"/>
      <c r="T49" s="51"/>
      <c r="U49" s="51"/>
      <c r="V49" s="51"/>
      <c r="W49" s="52"/>
      <c r="X49" s="52"/>
      <c r="Y49" s="52"/>
      <c r="Z49" s="52"/>
      <c r="AA49" s="52"/>
      <c r="AB49" s="52"/>
      <c r="AC49" s="52"/>
      <c r="AD49" s="52"/>
      <c r="AE49" s="54" t="s">
        <v>58</v>
      </c>
    </row>
    <row r="50" spans="1:45" ht="12" customHeight="1" thickBo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51"/>
      <c r="O50" s="51"/>
      <c r="P50" s="51"/>
      <c r="Q50" s="51"/>
      <c r="R50" s="51"/>
      <c r="S50" s="51"/>
      <c r="T50" s="51"/>
      <c r="U50" s="51"/>
      <c r="V50" s="51"/>
      <c r="W50" s="53"/>
      <c r="X50" s="53"/>
      <c r="Y50" s="53"/>
      <c r="Z50" s="53"/>
      <c r="AA50" s="53"/>
      <c r="AB50" s="53"/>
      <c r="AC50" s="53"/>
      <c r="AD50" s="53"/>
      <c r="AE50" s="54"/>
    </row>
    <row r="51" spans="1:45" ht="1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1" t="s">
        <v>59</v>
      </c>
      <c r="O51" s="51"/>
      <c r="P51" s="51"/>
      <c r="Q51" s="51"/>
      <c r="R51" s="51"/>
      <c r="S51" s="51"/>
      <c r="T51" s="51"/>
      <c r="U51" s="51"/>
      <c r="V51" s="55"/>
      <c r="W51" s="56"/>
      <c r="X51" s="57"/>
      <c r="Y51" s="57"/>
      <c r="Z51" s="57"/>
      <c r="AA51" s="57"/>
      <c r="AB51" s="57"/>
      <c r="AC51" s="57"/>
      <c r="AD51" s="58"/>
    </row>
    <row r="52" spans="1:45" ht="12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1"/>
      <c r="O52" s="51"/>
      <c r="P52" s="51"/>
      <c r="Q52" s="51"/>
      <c r="R52" s="51"/>
      <c r="S52" s="51"/>
      <c r="T52" s="51"/>
      <c r="U52" s="51"/>
      <c r="V52" s="55"/>
      <c r="W52" s="59"/>
      <c r="X52" s="60"/>
      <c r="Y52" s="60"/>
      <c r="Z52" s="60"/>
      <c r="AA52" s="60"/>
      <c r="AB52" s="60"/>
      <c r="AC52" s="60"/>
      <c r="AD52" s="61"/>
    </row>
    <row r="53" spans="1:45" ht="16" customHeight="1"/>
    <row r="54" spans="1:45" ht="18.75" customHeight="1">
      <c r="A54" s="159" t="s">
        <v>1</v>
      </c>
      <c r="B54" s="160"/>
      <c r="C54" s="160"/>
      <c r="D54" s="160"/>
      <c r="E54" s="160"/>
      <c r="F54" s="160"/>
      <c r="G54" s="161"/>
      <c r="X54" s="27"/>
      <c r="Y54" s="27"/>
      <c r="Z54" s="27"/>
      <c r="AA54" s="27"/>
      <c r="AB54" s="27"/>
      <c r="AC54" s="27"/>
      <c r="AD54" s="26" t="s">
        <v>17</v>
      </c>
    </row>
    <row r="55" spans="1:45" ht="18.75" customHeight="1">
      <c r="A55" s="162"/>
      <c r="B55" s="162"/>
      <c r="C55" s="162"/>
      <c r="D55" s="163" t="s">
        <v>18</v>
      </c>
      <c r="E55" s="163"/>
      <c r="F55" s="163"/>
      <c r="G55" s="163"/>
      <c r="H55" s="163"/>
      <c r="I55" s="163"/>
      <c r="J55" s="163" t="s">
        <v>19</v>
      </c>
      <c r="K55" s="163"/>
      <c r="L55" s="163"/>
      <c r="M55" s="163"/>
      <c r="N55" s="163"/>
      <c r="O55" s="163"/>
      <c r="P55" s="81" t="s">
        <v>72</v>
      </c>
      <c r="Q55" s="80"/>
      <c r="R55" s="80"/>
      <c r="S55" s="80"/>
      <c r="T55" s="80"/>
      <c r="U55" s="80"/>
      <c r="V55" s="165" t="s">
        <v>20</v>
      </c>
      <c r="W55" s="165"/>
      <c r="X55" s="165"/>
      <c r="Y55" s="163" t="s">
        <v>28</v>
      </c>
      <c r="Z55" s="163"/>
      <c r="AA55" s="163"/>
      <c r="AB55" s="163"/>
      <c r="AC55" s="163"/>
      <c r="AD55" s="163"/>
    </row>
    <row r="56" spans="1:45" ht="18.75" customHeight="1">
      <c r="A56" s="162"/>
      <c r="B56" s="162"/>
      <c r="C56" s="162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92"/>
      <c r="Q56" s="92"/>
      <c r="R56" s="92"/>
      <c r="S56" s="92"/>
      <c r="T56" s="92"/>
      <c r="U56" s="92"/>
      <c r="V56" s="166"/>
      <c r="W56" s="166"/>
      <c r="X56" s="166"/>
      <c r="Y56" s="164"/>
      <c r="Z56" s="164"/>
      <c r="AA56" s="164"/>
      <c r="AB56" s="164"/>
      <c r="AC56" s="164"/>
      <c r="AD56" s="164"/>
      <c r="AI56" s="5"/>
      <c r="AJ56" s="5"/>
      <c r="AK56" s="5"/>
      <c r="AL56" s="5"/>
      <c r="AM56" s="5"/>
    </row>
    <row r="57" spans="1:45">
      <c r="A57" s="162"/>
      <c r="B57" s="162"/>
      <c r="C57" s="162"/>
      <c r="D57" s="167" t="s">
        <v>22</v>
      </c>
      <c r="E57" s="167"/>
      <c r="F57" s="167"/>
      <c r="G57" s="167"/>
      <c r="H57" s="167"/>
      <c r="I57" s="167"/>
      <c r="J57" s="167" t="s">
        <v>23</v>
      </c>
      <c r="K57" s="167"/>
      <c r="L57" s="167"/>
      <c r="M57" s="167"/>
      <c r="N57" s="167"/>
      <c r="O57" s="167"/>
      <c r="P57" s="167" t="s">
        <v>24</v>
      </c>
      <c r="Q57" s="167"/>
      <c r="R57" s="167"/>
      <c r="S57" s="167"/>
      <c r="T57" s="167"/>
      <c r="U57" s="167"/>
      <c r="V57" s="168" t="s">
        <v>25</v>
      </c>
      <c r="W57" s="168"/>
      <c r="X57" s="168"/>
      <c r="Y57" s="176" t="s">
        <v>29</v>
      </c>
      <c r="Z57" s="176"/>
      <c r="AA57" s="176"/>
      <c r="AB57" s="176"/>
      <c r="AC57" s="176"/>
      <c r="AD57" s="176"/>
      <c r="AE57" s="6"/>
      <c r="AF57" s="6"/>
      <c r="AI57" s="5"/>
      <c r="AJ57" s="5"/>
      <c r="AK57" s="5"/>
      <c r="AL57" s="5"/>
      <c r="AM57" s="5"/>
    </row>
    <row r="58" spans="1:45" ht="12" customHeight="1">
      <c r="A58" s="147" t="s">
        <v>76</v>
      </c>
      <c r="B58" s="148"/>
      <c r="C58" s="149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145" t="s">
        <v>67</v>
      </c>
      <c r="W58" s="68"/>
      <c r="X58" s="69"/>
      <c r="Y58" s="128">
        <f>IF(ROUNDDOWN((J58-P58)*2/3,-3)&gt;70000000,70000000,ROUNDDOWN((J58-P58)*2/3,-3))</f>
        <v>0</v>
      </c>
      <c r="Z58" s="128"/>
      <c r="AA58" s="128"/>
      <c r="AB58" s="128"/>
      <c r="AC58" s="128"/>
      <c r="AD58" s="128"/>
      <c r="AF58" s="3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9"/>
    </row>
    <row r="59" spans="1:45" ht="12" customHeight="1">
      <c r="A59" s="150"/>
      <c r="B59" s="151"/>
      <c r="C59" s="152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68"/>
      <c r="W59" s="68"/>
      <c r="X59" s="69"/>
      <c r="Y59" s="129"/>
      <c r="Z59" s="129"/>
      <c r="AA59" s="129"/>
      <c r="AB59" s="129"/>
      <c r="AC59" s="129"/>
      <c r="AD59" s="129"/>
      <c r="AF59" s="3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9"/>
    </row>
    <row r="60" spans="1:45" ht="12" customHeight="1">
      <c r="A60" s="147" t="s">
        <v>77</v>
      </c>
      <c r="B60" s="148"/>
      <c r="C60" s="149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5" t="s">
        <v>66</v>
      </c>
      <c r="W60" s="68"/>
      <c r="X60" s="69"/>
      <c r="Y60" s="128">
        <f>IF(ROUNDDOWN((J60-P60)*3/4,-3)&gt;80000000,80000000,ROUNDDOWN((J60-P60)*3/4,-3))</f>
        <v>0</v>
      </c>
      <c r="Z60" s="128"/>
      <c r="AA60" s="128"/>
      <c r="AB60" s="128"/>
      <c r="AC60" s="128"/>
      <c r="AD60" s="1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9"/>
    </row>
    <row r="61" spans="1:45" ht="12" customHeight="1">
      <c r="A61" s="150"/>
      <c r="B61" s="151"/>
      <c r="C61" s="152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68"/>
      <c r="W61" s="68"/>
      <c r="X61" s="69"/>
      <c r="Y61" s="129"/>
      <c r="Z61" s="129"/>
      <c r="AA61" s="129"/>
      <c r="AB61" s="129"/>
      <c r="AC61" s="129"/>
      <c r="AD61" s="129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9"/>
    </row>
    <row r="62" spans="1:45" ht="12" customHeight="1">
      <c r="A62" s="169" t="s">
        <v>74</v>
      </c>
      <c r="B62" s="170"/>
      <c r="C62" s="17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145" t="s">
        <v>66</v>
      </c>
      <c r="W62" s="68"/>
      <c r="X62" s="69"/>
      <c r="Y62" s="128">
        <f>IF(ROUNDDOWN((J62-P62)*3/4,-3)&gt;80000000,80000000,ROUNDDOWN((J62-P62)*3/4,-3))</f>
        <v>0</v>
      </c>
      <c r="Z62" s="128"/>
      <c r="AA62" s="128"/>
      <c r="AB62" s="128"/>
      <c r="AC62" s="128"/>
      <c r="AD62" s="128"/>
      <c r="AF62" s="2"/>
      <c r="AG62" s="28"/>
      <c r="AH62" s="28"/>
      <c r="AI62" s="1"/>
      <c r="AJ62" s="1"/>
      <c r="AK62" s="1"/>
      <c r="AL62" s="1"/>
      <c r="AM62" s="1"/>
      <c r="AN62" s="28"/>
      <c r="AO62" s="28"/>
      <c r="AP62" s="28"/>
      <c r="AQ62" s="28"/>
      <c r="AR62" s="28"/>
      <c r="AS62" s="29"/>
    </row>
    <row r="63" spans="1:45" ht="12" customHeight="1">
      <c r="A63" s="172"/>
      <c r="B63" s="173"/>
      <c r="C63" s="17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68"/>
      <c r="W63" s="68"/>
      <c r="X63" s="69"/>
      <c r="Y63" s="129"/>
      <c r="Z63" s="129"/>
      <c r="AA63" s="129"/>
      <c r="AB63" s="129"/>
      <c r="AC63" s="129"/>
      <c r="AD63" s="129"/>
      <c r="AF63" s="3"/>
      <c r="AG63" s="28"/>
      <c r="AH63" s="28"/>
      <c r="AI63" s="2"/>
      <c r="AJ63" s="2"/>
      <c r="AK63" s="2"/>
      <c r="AL63" s="2"/>
      <c r="AM63" s="2"/>
      <c r="AN63" s="28"/>
      <c r="AO63" s="28"/>
      <c r="AP63" s="28"/>
      <c r="AQ63" s="28"/>
      <c r="AR63" s="28"/>
      <c r="AS63" s="29"/>
    </row>
    <row r="64" spans="1:45" ht="12" customHeight="1">
      <c r="A64" s="169" t="s">
        <v>75</v>
      </c>
      <c r="B64" s="170"/>
      <c r="C64" s="171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5" t="s">
        <v>62</v>
      </c>
      <c r="W64" s="68"/>
      <c r="X64" s="69"/>
      <c r="Y64" s="153">
        <f>IF(ROUNDDOWN((J64-P64)*4/5,-3)&gt;84000000,84000000,ROUNDDOWN((J64-P64)*4/5,-3))</f>
        <v>0</v>
      </c>
      <c r="Z64" s="154"/>
      <c r="AA64" s="154"/>
      <c r="AB64" s="154"/>
      <c r="AC64" s="154"/>
      <c r="AD64" s="155"/>
      <c r="AF64" s="3"/>
      <c r="AG64" s="28"/>
      <c r="AH64" s="28"/>
      <c r="AI64" s="2"/>
      <c r="AJ64" s="2"/>
      <c r="AK64" s="2"/>
      <c r="AL64" s="2"/>
      <c r="AM64" s="2"/>
      <c r="AN64" s="28"/>
      <c r="AO64" s="28"/>
      <c r="AP64" s="28"/>
      <c r="AQ64" s="28"/>
      <c r="AR64" s="28"/>
      <c r="AS64" s="29"/>
    </row>
    <row r="65" spans="1:45" ht="12" customHeight="1">
      <c r="A65" s="172"/>
      <c r="B65" s="173"/>
      <c r="C65" s="174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68"/>
      <c r="W65" s="68"/>
      <c r="X65" s="69"/>
      <c r="Y65" s="156"/>
      <c r="Z65" s="157"/>
      <c r="AA65" s="157"/>
      <c r="AB65" s="157"/>
      <c r="AC65" s="157"/>
      <c r="AD65" s="158"/>
      <c r="AF65" s="3"/>
      <c r="AG65" s="28"/>
      <c r="AH65" s="28"/>
      <c r="AI65" s="2"/>
      <c r="AJ65" s="2"/>
      <c r="AK65" s="2"/>
      <c r="AL65" s="2"/>
      <c r="AM65" s="2"/>
      <c r="AN65" s="28"/>
      <c r="AO65" s="28"/>
      <c r="AP65" s="28"/>
      <c r="AQ65" s="28"/>
      <c r="AR65" s="28"/>
      <c r="AS65" s="29"/>
    </row>
    <row r="66" spans="1:45" ht="12" customHeight="1">
      <c r="A66" s="130" t="s">
        <v>30</v>
      </c>
      <c r="B66" s="130"/>
      <c r="C66" s="130"/>
      <c r="D66" s="132">
        <f>SUM(D58:I65)</f>
        <v>0</v>
      </c>
      <c r="E66" s="132"/>
      <c r="F66" s="132"/>
      <c r="G66" s="132"/>
      <c r="H66" s="132"/>
      <c r="I66" s="132"/>
      <c r="J66" s="132">
        <f t="shared" ref="J66" si="0">SUM(J58:O65)</f>
        <v>0</v>
      </c>
      <c r="K66" s="132"/>
      <c r="L66" s="132"/>
      <c r="M66" s="132"/>
      <c r="N66" s="132"/>
      <c r="O66" s="132"/>
      <c r="P66" s="132">
        <f>SUM(P58:U65)</f>
        <v>0</v>
      </c>
      <c r="Q66" s="132"/>
      <c r="R66" s="132"/>
      <c r="S66" s="132"/>
      <c r="T66" s="132"/>
      <c r="U66" s="132"/>
      <c r="V66" s="134" t="s">
        <v>31</v>
      </c>
      <c r="W66" s="134"/>
      <c r="X66" s="135"/>
      <c r="Y66" s="138">
        <f>SUM(Y58:AD65)</f>
        <v>0</v>
      </c>
      <c r="Z66" s="139"/>
      <c r="AA66" s="139"/>
      <c r="AB66" s="139"/>
      <c r="AC66" s="139"/>
      <c r="AD66" s="140"/>
      <c r="AE66" s="54" t="s">
        <v>56</v>
      </c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ht="12" customHeight="1">
      <c r="A67" s="131"/>
      <c r="B67" s="131"/>
      <c r="C67" s="131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6"/>
      <c r="W67" s="136"/>
      <c r="X67" s="137"/>
      <c r="Y67" s="141"/>
      <c r="Z67" s="142"/>
      <c r="AA67" s="142"/>
      <c r="AB67" s="142"/>
      <c r="AC67" s="142"/>
      <c r="AD67" s="143"/>
      <c r="AE67" s="54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ht="12" customHeight="1">
      <c r="A68" s="20" t="s">
        <v>65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30"/>
      <c r="O68" s="31"/>
      <c r="P68" s="55" t="s">
        <v>60</v>
      </c>
      <c r="Q68" s="115"/>
      <c r="R68" s="115"/>
      <c r="S68" s="115"/>
      <c r="T68" s="115"/>
      <c r="U68" s="115"/>
      <c r="V68" s="115"/>
      <c r="W68" s="115"/>
      <c r="X68" s="116"/>
      <c r="Y68" s="117"/>
      <c r="Z68" s="118"/>
      <c r="AA68" s="118"/>
      <c r="AB68" s="118"/>
      <c r="AC68" s="118"/>
      <c r="AD68" s="119"/>
      <c r="AE68" s="54" t="s">
        <v>58</v>
      </c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ht="12" customHeight="1" thickBot="1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32"/>
      <c r="O69" s="32"/>
      <c r="P69" s="55"/>
      <c r="Q69" s="115"/>
      <c r="R69" s="115"/>
      <c r="S69" s="115"/>
      <c r="T69" s="115"/>
      <c r="U69" s="115"/>
      <c r="V69" s="115"/>
      <c r="W69" s="115"/>
      <c r="X69" s="116"/>
      <c r="Y69" s="117"/>
      <c r="Z69" s="118"/>
      <c r="AA69" s="118"/>
      <c r="AB69" s="118"/>
      <c r="AC69" s="118"/>
      <c r="AD69" s="119"/>
      <c r="AE69" s="54"/>
    </row>
    <row r="70" spans="1:45" ht="1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33"/>
      <c r="O70" s="32"/>
      <c r="P70" s="120" t="s">
        <v>59</v>
      </c>
      <c r="Q70" s="121"/>
      <c r="R70" s="121"/>
      <c r="S70" s="121"/>
      <c r="T70" s="121"/>
      <c r="U70" s="121"/>
      <c r="V70" s="121"/>
      <c r="W70" s="121"/>
      <c r="X70" s="121"/>
      <c r="Y70" s="122"/>
      <c r="Z70" s="123"/>
      <c r="AA70" s="123"/>
      <c r="AB70" s="123"/>
      <c r="AC70" s="123"/>
      <c r="AD70" s="124"/>
    </row>
    <row r="71" spans="1:45" ht="12" customHeight="1" thickBo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32"/>
      <c r="O71" s="32"/>
      <c r="P71" s="120"/>
      <c r="Q71" s="121"/>
      <c r="R71" s="121"/>
      <c r="S71" s="121"/>
      <c r="T71" s="121"/>
      <c r="U71" s="121"/>
      <c r="V71" s="121"/>
      <c r="W71" s="121"/>
      <c r="X71" s="121"/>
      <c r="Y71" s="125"/>
      <c r="Z71" s="126"/>
      <c r="AA71" s="126"/>
      <c r="AB71" s="126"/>
      <c r="AC71" s="126"/>
      <c r="AD71" s="127"/>
    </row>
    <row r="72" spans="1:45" ht="16" customHeight="1">
      <c r="A72" s="4"/>
      <c r="B72" s="4"/>
      <c r="C72" s="4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30"/>
      <c r="AA72" s="30"/>
      <c r="AB72" s="30"/>
      <c r="AC72" s="30"/>
      <c r="AD72" s="30"/>
    </row>
    <row r="73" spans="1:45" s="29" customFormat="1">
      <c r="A73" s="110" t="s">
        <v>32</v>
      </c>
      <c r="B73" s="111"/>
      <c r="C73" s="111"/>
      <c r="D73" s="111"/>
      <c r="E73" s="111"/>
      <c r="F73" s="111"/>
      <c r="G73" s="112"/>
      <c r="AD73" s="34" t="s">
        <v>17</v>
      </c>
    </row>
    <row r="74" spans="1:45" s="29" customFormat="1" ht="18.75" customHeight="1">
      <c r="A74" s="80" t="s">
        <v>18</v>
      </c>
      <c r="B74" s="80"/>
      <c r="C74" s="80"/>
      <c r="D74" s="80"/>
      <c r="E74" s="80"/>
      <c r="F74" s="80"/>
      <c r="G74" s="80" t="s">
        <v>19</v>
      </c>
      <c r="H74" s="80"/>
      <c r="I74" s="80"/>
      <c r="J74" s="80"/>
      <c r="K74" s="80"/>
      <c r="L74" s="80"/>
      <c r="M74" s="80"/>
      <c r="N74" s="81" t="s">
        <v>72</v>
      </c>
      <c r="O74" s="80"/>
      <c r="P74" s="80"/>
      <c r="Q74" s="80"/>
      <c r="R74" s="80"/>
      <c r="S74" s="80"/>
      <c r="T74" s="113" t="s">
        <v>20</v>
      </c>
      <c r="U74" s="113"/>
      <c r="V74" s="113"/>
      <c r="W74" s="80" t="s">
        <v>21</v>
      </c>
      <c r="X74" s="80"/>
      <c r="Y74" s="80"/>
      <c r="Z74" s="80"/>
      <c r="AA74" s="80"/>
      <c r="AB74" s="80"/>
      <c r="AC74" s="80"/>
      <c r="AD74" s="80"/>
    </row>
    <row r="75" spans="1:45" s="29" customForma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114"/>
      <c r="U75" s="114"/>
      <c r="V75" s="114"/>
      <c r="W75" s="92"/>
      <c r="X75" s="92"/>
      <c r="Y75" s="92"/>
      <c r="Z75" s="92"/>
      <c r="AA75" s="92"/>
      <c r="AB75" s="92"/>
      <c r="AC75" s="92"/>
      <c r="AD75" s="92"/>
    </row>
    <row r="76" spans="1:45" s="29" customFormat="1">
      <c r="A76" s="102" t="s">
        <v>22</v>
      </c>
      <c r="B76" s="102"/>
      <c r="C76" s="102"/>
      <c r="D76" s="102"/>
      <c r="E76" s="102"/>
      <c r="F76" s="102"/>
      <c r="G76" s="102" t="s">
        <v>23</v>
      </c>
      <c r="H76" s="102"/>
      <c r="I76" s="102"/>
      <c r="J76" s="102"/>
      <c r="K76" s="102"/>
      <c r="L76" s="102"/>
      <c r="M76" s="102"/>
      <c r="N76" s="102" t="s">
        <v>24</v>
      </c>
      <c r="O76" s="102"/>
      <c r="P76" s="102"/>
      <c r="Q76" s="102"/>
      <c r="R76" s="102"/>
      <c r="S76" s="102"/>
      <c r="T76" s="102" t="s">
        <v>25</v>
      </c>
      <c r="U76" s="102"/>
      <c r="V76" s="102"/>
      <c r="W76" s="103" t="s">
        <v>26</v>
      </c>
      <c r="X76" s="103"/>
      <c r="Y76" s="103"/>
      <c r="Z76" s="103"/>
      <c r="AA76" s="103"/>
      <c r="AB76" s="103"/>
      <c r="AC76" s="103"/>
      <c r="AD76" s="103"/>
    </row>
    <row r="77" spans="1:45" s="29" customFormat="1" ht="12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68" t="s">
        <v>27</v>
      </c>
      <c r="U77" s="68"/>
      <c r="V77" s="69"/>
      <c r="W77" s="104">
        <f>IF(ROUNDDOWN((G77-N77)*2/3,-3)&gt;900000,900000,ROUNDDOWN((G77-N77)*2/3,-3))</f>
        <v>0</v>
      </c>
      <c r="X77" s="105"/>
      <c r="Y77" s="105"/>
      <c r="Z77" s="105"/>
      <c r="AA77" s="105"/>
      <c r="AB77" s="105"/>
      <c r="AC77" s="105"/>
      <c r="AD77" s="106"/>
      <c r="AE77" s="54" t="s">
        <v>56</v>
      </c>
    </row>
    <row r="78" spans="1:45" s="29" customFormat="1" ht="12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68"/>
      <c r="U78" s="68"/>
      <c r="V78" s="69"/>
      <c r="W78" s="107"/>
      <c r="X78" s="108"/>
      <c r="Y78" s="108"/>
      <c r="Z78" s="108"/>
      <c r="AA78" s="108"/>
      <c r="AB78" s="108"/>
      <c r="AC78" s="108"/>
      <c r="AD78" s="109"/>
      <c r="AE78" s="54"/>
    </row>
    <row r="79" spans="1:45" ht="1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51" t="s">
        <v>60</v>
      </c>
      <c r="O79" s="51"/>
      <c r="P79" s="51"/>
      <c r="Q79" s="51"/>
      <c r="R79" s="51"/>
      <c r="S79" s="51"/>
      <c r="T79" s="51"/>
      <c r="U79" s="51"/>
      <c r="V79" s="51"/>
      <c r="W79" s="52"/>
      <c r="X79" s="52"/>
      <c r="Y79" s="52"/>
      <c r="Z79" s="52"/>
      <c r="AA79" s="52"/>
      <c r="AB79" s="52"/>
      <c r="AC79" s="52"/>
      <c r="AD79" s="52"/>
      <c r="AE79" s="54" t="s">
        <v>58</v>
      </c>
    </row>
    <row r="80" spans="1:45" ht="12" customHeight="1" thickBo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51"/>
      <c r="O80" s="51"/>
      <c r="P80" s="51"/>
      <c r="Q80" s="51"/>
      <c r="R80" s="51"/>
      <c r="S80" s="51"/>
      <c r="T80" s="51"/>
      <c r="U80" s="51"/>
      <c r="V80" s="51"/>
      <c r="W80" s="53"/>
      <c r="X80" s="53"/>
      <c r="Y80" s="53"/>
      <c r="Z80" s="53"/>
      <c r="AA80" s="53"/>
      <c r="AB80" s="53"/>
      <c r="AC80" s="53"/>
      <c r="AD80" s="53"/>
      <c r="AE80" s="54"/>
    </row>
    <row r="81" spans="1:31" ht="1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51" t="s">
        <v>59</v>
      </c>
      <c r="O81" s="51"/>
      <c r="P81" s="51"/>
      <c r="Q81" s="51"/>
      <c r="R81" s="51"/>
      <c r="S81" s="51"/>
      <c r="T81" s="51"/>
      <c r="U81" s="51"/>
      <c r="V81" s="55"/>
      <c r="W81" s="56"/>
      <c r="X81" s="57"/>
      <c r="Y81" s="57"/>
      <c r="Z81" s="57"/>
      <c r="AA81" s="57"/>
      <c r="AB81" s="57"/>
      <c r="AC81" s="57"/>
      <c r="AD81" s="58"/>
    </row>
    <row r="82" spans="1:31" ht="12" customHeight="1" thickBo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51"/>
      <c r="O82" s="51"/>
      <c r="P82" s="51"/>
      <c r="Q82" s="51"/>
      <c r="R82" s="51"/>
      <c r="S82" s="51"/>
      <c r="T82" s="51"/>
      <c r="U82" s="51"/>
      <c r="V82" s="55"/>
      <c r="W82" s="59"/>
      <c r="X82" s="60"/>
      <c r="Y82" s="60"/>
      <c r="Z82" s="60"/>
      <c r="AA82" s="60"/>
      <c r="AB82" s="60"/>
      <c r="AC82" s="60"/>
      <c r="AD82" s="61"/>
    </row>
    <row r="83" spans="1:31" s="29" customFormat="1" ht="16" customHeight="1"/>
    <row r="84" spans="1:31">
      <c r="A84" s="205" t="s">
        <v>10</v>
      </c>
      <c r="B84" s="206"/>
      <c r="C84" s="206"/>
      <c r="D84" s="206"/>
      <c r="E84" s="206"/>
      <c r="F84" s="206"/>
      <c r="G84" s="207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34"/>
    </row>
    <row r="85" spans="1:31" ht="18" customHeight="1">
      <c r="A85" s="20" t="s">
        <v>68</v>
      </c>
      <c r="B85" s="2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P85" s="35" t="s">
        <v>78</v>
      </c>
      <c r="Q85" s="36" t="s">
        <v>69</v>
      </c>
      <c r="R85" s="36" t="s">
        <v>70</v>
      </c>
      <c r="S85" s="36"/>
      <c r="T85" s="36"/>
      <c r="U85" s="36"/>
      <c r="V85" s="36"/>
      <c r="W85" s="37"/>
      <c r="X85" s="37"/>
      <c r="Y85" s="37"/>
      <c r="Z85" s="37"/>
      <c r="AA85" s="37"/>
      <c r="AB85" s="37"/>
      <c r="AC85" s="37"/>
      <c r="AD85" s="34" t="s">
        <v>17</v>
      </c>
    </row>
    <row r="86" spans="1:31" ht="18.75" customHeight="1">
      <c r="A86" s="86" t="s">
        <v>18</v>
      </c>
      <c r="B86" s="87"/>
      <c r="C86" s="87"/>
      <c r="D86" s="87"/>
      <c r="E86" s="87"/>
      <c r="F86" s="88"/>
      <c r="G86" s="86" t="s">
        <v>19</v>
      </c>
      <c r="H86" s="87"/>
      <c r="I86" s="87"/>
      <c r="J86" s="87"/>
      <c r="K86" s="87"/>
      <c r="L86" s="87"/>
      <c r="M86" s="88"/>
      <c r="N86" s="81" t="s">
        <v>79</v>
      </c>
      <c r="O86" s="80"/>
      <c r="P86" s="80"/>
      <c r="Q86" s="80"/>
      <c r="R86" s="80"/>
      <c r="S86" s="80"/>
      <c r="T86" s="93" t="s">
        <v>20</v>
      </c>
      <c r="U86" s="94"/>
      <c r="V86" s="95"/>
      <c r="W86" s="86" t="s">
        <v>21</v>
      </c>
      <c r="X86" s="87"/>
      <c r="Y86" s="87"/>
      <c r="Z86" s="87"/>
      <c r="AA86" s="87"/>
      <c r="AB86" s="87"/>
      <c r="AC86" s="87"/>
      <c r="AD86" s="88"/>
    </row>
    <row r="87" spans="1:31">
      <c r="A87" s="89"/>
      <c r="B87" s="90"/>
      <c r="C87" s="90"/>
      <c r="D87" s="90"/>
      <c r="E87" s="90"/>
      <c r="F87" s="91"/>
      <c r="G87" s="89"/>
      <c r="H87" s="90"/>
      <c r="I87" s="90"/>
      <c r="J87" s="90"/>
      <c r="K87" s="90"/>
      <c r="L87" s="90"/>
      <c r="M87" s="91"/>
      <c r="N87" s="92"/>
      <c r="O87" s="92"/>
      <c r="P87" s="92"/>
      <c r="Q87" s="92"/>
      <c r="R87" s="92"/>
      <c r="S87" s="92"/>
      <c r="T87" s="96"/>
      <c r="U87" s="97"/>
      <c r="V87" s="98"/>
      <c r="W87" s="89"/>
      <c r="X87" s="90"/>
      <c r="Y87" s="90"/>
      <c r="Z87" s="90"/>
      <c r="AA87" s="90"/>
      <c r="AB87" s="90"/>
      <c r="AC87" s="90"/>
      <c r="AD87" s="91"/>
    </row>
    <row r="88" spans="1:31">
      <c r="A88" s="99" t="s">
        <v>22</v>
      </c>
      <c r="B88" s="100"/>
      <c r="C88" s="100"/>
      <c r="D88" s="100"/>
      <c r="E88" s="100"/>
      <c r="F88" s="101"/>
      <c r="G88" s="99" t="s">
        <v>23</v>
      </c>
      <c r="H88" s="100"/>
      <c r="I88" s="100"/>
      <c r="J88" s="100"/>
      <c r="K88" s="100"/>
      <c r="L88" s="100"/>
      <c r="M88" s="101"/>
      <c r="N88" s="99" t="s">
        <v>24</v>
      </c>
      <c r="O88" s="100"/>
      <c r="P88" s="100"/>
      <c r="Q88" s="100"/>
      <c r="R88" s="100"/>
      <c r="S88" s="101"/>
      <c r="T88" s="99" t="s">
        <v>25</v>
      </c>
      <c r="U88" s="100"/>
      <c r="V88" s="101"/>
      <c r="W88" s="96" t="s">
        <v>26</v>
      </c>
      <c r="X88" s="97"/>
      <c r="Y88" s="97"/>
      <c r="Z88" s="97"/>
      <c r="AA88" s="97"/>
      <c r="AB88" s="97"/>
      <c r="AC88" s="97"/>
      <c r="AD88" s="98"/>
    </row>
    <row r="89" spans="1:31" ht="12" customHeight="1">
      <c r="A89" s="62"/>
      <c r="B89" s="63"/>
      <c r="C89" s="63"/>
      <c r="D89" s="63"/>
      <c r="E89" s="63"/>
      <c r="F89" s="64"/>
      <c r="G89" s="62"/>
      <c r="H89" s="63"/>
      <c r="I89" s="63"/>
      <c r="J89" s="63"/>
      <c r="K89" s="63"/>
      <c r="L89" s="63"/>
      <c r="M89" s="64"/>
      <c r="N89" s="62"/>
      <c r="O89" s="63"/>
      <c r="P89" s="63"/>
      <c r="Q89" s="63"/>
      <c r="R89" s="63"/>
      <c r="S89" s="64"/>
      <c r="T89" s="68" t="s">
        <v>27</v>
      </c>
      <c r="U89" s="68"/>
      <c r="V89" s="69"/>
      <c r="W89" s="70">
        <f>IF(ROUNDDOWN((G89-N89)*2/3,-3)&gt;2700000,2700000,ROUNDDOWN((G89-N89)*2/3,-3))</f>
        <v>0</v>
      </c>
      <c r="X89" s="71"/>
      <c r="Y89" s="71"/>
      <c r="Z89" s="71"/>
      <c r="AA89" s="71"/>
      <c r="AB89" s="71"/>
      <c r="AC89" s="71"/>
      <c r="AD89" s="72"/>
      <c r="AE89" s="54" t="s">
        <v>56</v>
      </c>
    </row>
    <row r="90" spans="1:31" ht="12" customHeight="1">
      <c r="A90" s="65"/>
      <c r="B90" s="66"/>
      <c r="C90" s="66"/>
      <c r="D90" s="66"/>
      <c r="E90" s="66"/>
      <c r="F90" s="67"/>
      <c r="G90" s="65"/>
      <c r="H90" s="66"/>
      <c r="I90" s="66"/>
      <c r="J90" s="66"/>
      <c r="K90" s="66"/>
      <c r="L90" s="66"/>
      <c r="M90" s="67"/>
      <c r="N90" s="65"/>
      <c r="O90" s="66"/>
      <c r="P90" s="66"/>
      <c r="Q90" s="66"/>
      <c r="R90" s="66"/>
      <c r="S90" s="67"/>
      <c r="T90" s="68"/>
      <c r="U90" s="68"/>
      <c r="V90" s="69"/>
      <c r="W90" s="73"/>
      <c r="X90" s="74"/>
      <c r="Y90" s="74"/>
      <c r="Z90" s="74"/>
      <c r="AA90" s="74"/>
      <c r="AB90" s="74"/>
      <c r="AC90" s="74"/>
      <c r="AD90" s="75"/>
      <c r="AE90" s="54"/>
    </row>
    <row r="91" spans="1:31" ht="12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51" t="s">
        <v>60</v>
      </c>
      <c r="O91" s="51"/>
      <c r="P91" s="51"/>
      <c r="Q91" s="51"/>
      <c r="R91" s="51"/>
      <c r="S91" s="51"/>
      <c r="T91" s="51"/>
      <c r="U91" s="51"/>
      <c r="V91" s="51"/>
      <c r="W91" s="52"/>
      <c r="X91" s="52"/>
      <c r="Y91" s="52"/>
      <c r="Z91" s="52"/>
      <c r="AA91" s="52"/>
      <c r="AB91" s="52"/>
      <c r="AC91" s="52"/>
      <c r="AD91" s="52"/>
      <c r="AE91" s="54" t="s">
        <v>58</v>
      </c>
    </row>
    <row r="92" spans="1:31" ht="12" customHeight="1" thickBo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51"/>
      <c r="O92" s="51"/>
      <c r="P92" s="51"/>
      <c r="Q92" s="51"/>
      <c r="R92" s="51"/>
      <c r="S92" s="51"/>
      <c r="T92" s="51"/>
      <c r="U92" s="51"/>
      <c r="V92" s="51"/>
      <c r="W92" s="53"/>
      <c r="X92" s="53"/>
      <c r="Y92" s="53"/>
      <c r="Z92" s="53"/>
      <c r="AA92" s="53"/>
      <c r="AB92" s="53"/>
      <c r="AC92" s="53"/>
      <c r="AD92" s="53"/>
      <c r="AE92" s="54"/>
    </row>
    <row r="93" spans="1:31" ht="12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51" t="s">
        <v>59</v>
      </c>
      <c r="O93" s="51"/>
      <c r="P93" s="51"/>
      <c r="Q93" s="51"/>
      <c r="R93" s="51"/>
      <c r="S93" s="51"/>
      <c r="T93" s="51"/>
      <c r="U93" s="51"/>
      <c r="V93" s="55"/>
      <c r="W93" s="56"/>
      <c r="X93" s="57"/>
      <c r="Y93" s="57"/>
      <c r="Z93" s="57"/>
      <c r="AA93" s="57"/>
      <c r="AB93" s="57"/>
      <c r="AC93" s="57"/>
      <c r="AD93" s="58"/>
    </row>
    <row r="94" spans="1:31" ht="12" customHeight="1" thickBo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51"/>
      <c r="O94" s="51"/>
      <c r="P94" s="51"/>
      <c r="Q94" s="51"/>
      <c r="R94" s="51"/>
      <c r="S94" s="51"/>
      <c r="T94" s="51"/>
      <c r="U94" s="51"/>
      <c r="V94" s="55"/>
      <c r="W94" s="59"/>
      <c r="X94" s="60"/>
      <c r="Y94" s="60"/>
      <c r="Z94" s="60"/>
      <c r="AA94" s="60"/>
      <c r="AB94" s="60"/>
      <c r="AC94" s="60"/>
      <c r="AD94" s="61"/>
    </row>
    <row r="95" spans="1:31" ht="40" customHeight="1">
      <c r="A95" s="76" t="s">
        <v>71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1" ht="16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38"/>
      <c r="X96" s="38"/>
      <c r="Y96" s="38"/>
      <c r="Z96" s="38"/>
      <c r="AA96" s="38"/>
      <c r="AB96" s="38"/>
      <c r="AC96" s="38"/>
      <c r="AD96" s="38"/>
    </row>
    <row r="97" spans="1:31" s="29" customFormat="1">
      <c r="A97" s="77" t="s">
        <v>61</v>
      </c>
      <c r="B97" s="78"/>
      <c r="C97" s="78"/>
      <c r="D97" s="78"/>
      <c r="E97" s="78"/>
      <c r="F97" s="78"/>
      <c r="G97" s="79"/>
      <c r="AA97" s="34" t="s">
        <v>17</v>
      </c>
    </row>
    <row r="98" spans="1:31" s="29" customFormat="1" ht="30" customHeight="1" thickBot="1">
      <c r="A98" s="80" t="s">
        <v>80</v>
      </c>
      <c r="B98" s="80"/>
      <c r="C98" s="80"/>
      <c r="D98" s="80"/>
      <c r="E98" s="80"/>
      <c r="F98" s="80"/>
      <c r="G98" s="80" t="s">
        <v>81</v>
      </c>
      <c r="H98" s="80"/>
      <c r="I98" s="80"/>
      <c r="J98" s="80"/>
      <c r="K98" s="80"/>
      <c r="L98" s="80"/>
      <c r="M98" s="80"/>
      <c r="N98" s="81" t="s">
        <v>72</v>
      </c>
      <c r="O98" s="80"/>
      <c r="P98" s="80"/>
      <c r="Q98" s="80"/>
      <c r="R98" s="80"/>
      <c r="S98" s="80"/>
      <c r="T98" s="80" t="s">
        <v>82</v>
      </c>
      <c r="U98" s="80"/>
      <c r="V98" s="80"/>
      <c r="W98" s="80"/>
      <c r="X98" s="80"/>
      <c r="Y98" s="80"/>
      <c r="Z98" s="80"/>
      <c r="AA98" s="80"/>
      <c r="AB98" s="45"/>
      <c r="AC98" s="45"/>
      <c r="AD98" s="46"/>
    </row>
    <row r="99" spans="1:31" s="29" customFormat="1" ht="24" customHeight="1" thickTop="1" thickBot="1">
      <c r="A99" s="82">
        <f>A47+D66+A77+A89</f>
        <v>0</v>
      </c>
      <c r="B99" s="82"/>
      <c r="C99" s="82"/>
      <c r="D99" s="82"/>
      <c r="E99" s="82"/>
      <c r="F99" s="82"/>
      <c r="G99" s="82">
        <f>G47+J66+G77+G89</f>
        <v>0</v>
      </c>
      <c r="H99" s="82"/>
      <c r="I99" s="82"/>
      <c r="J99" s="82"/>
      <c r="K99" s="82"/>
      <c r="L99" s="82"/>
      <c r="M99" s="82"/>
      <c r="N99" s="82">
        <f>N47+P66+N77+N89</f>
        <v>0</v>
      </c>
      <c r="O99" s="82"/>
      <c r="P99" s="82"/>
      <c r="Q99" s="82"/>
      <c r="R99" s="82"/>
      <c r="S99" s="82"/>
      <c r="T99" s="83">
        <f>W51+Y70+W81+W93</f>
        <v>0</v>
      </c>
      <c r="U99" s="84"/>
      <c r="V99" s="84"/>
      <c r="W99" s="84"/>
      <c r="X99" s="84"/>
      <c r="Y99" s="84"/>
      <c r="Z99" s="84"/>
      <c r="AA99" s="85"/>
    </row>
    <row r="100" spans="1:31" ht="19" thickTop="1" thickBo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1">
      <c r="A101" s="47" t="s">
        <v>33</v>
      </c>
      <c r="B101" s="48"/>
      <c r="C101" s="48"/>
      <c r="D101" s="48"/>
      <c r="E101" s="48"/>
      <c r="F101" s="39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</row>
    <row r="102" spans="1:31" ht="18.5" thickBot="1">
      <c r="A102" s="49"/>
      <c r="B102" s="50"/>
      <c r="C102" s="50"/>
      <c r="D102" s="50"/>
      <c r="E102" s="50"/>
      <c r="F102" s="42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4"/>
    </row>
  </sheetData>
  <mergeCells count="151">
    <mergeCell ref="A3:AD3"/>
    <mergeCell ref="I18:J18"/>
    <mergeCell ref="S7:V7"/>
    <mergeCell ref="U8:V8"/>
    <mergeCell ref="A12:G12"/>
    <mergeCell ref="A13:AD15"/>
    <mergeCell ref="A17:G17"/>
    <mergeCell ref="A84:G84"/>
    <mergeCell ref="D62:I63"/>
    <mergeCell ref="J62:O63"/>
    <mergeCell ref="P62:U63"/>
    <mergeCell ref="Y55:AD56"/>
    <mergeCell ref="Y57:AD57"/>
    <mergeCell ref="W44:AD45"/>
    <mergeCell ref="A46:F46"/>
    <mergeCell ref="A28:G28"/>
    <mergeCell ref="A32:AD34"/>
    <mergeCell ref="R37:S37"/>
    <mergeCell ref="U37:V37"/>
    <mergeCell ref="R38:S38"/>
    <mergeCell ref="U38:V38"/>
    <mergeCell ref="R39:S39"/>
    <mergeCell ref="U39:V39"/>
    <mergeCell ref="H6:I6"/>
    <mergeCell ref="K6:L6"/>
    <mergeCell ref="P6:Q6"/>
    <mergeCell ref="J7:K7"/>
    <mergeCell ref="O7:P7"/>
    <mergeCell ref="H8:J8"/>
    <mergeCell ref="A47:F48"/>
    <mergeCell ref="G47:M48"/>
    <mergeCell ref="N47:S48"/>
    <mergeCell ref="A20:AD25"/>
    <mergeCell ref="R41:S41"/>
    <mergeCell ref="U41:V41"/>
    <mergeCell ref="A43:G43"/>
    <mergeCell ref="A44:F45"/>
    <mergeCell ref="G44:M45"/>
    <mergeCell ref="N44:S45"/>
    <mergeCell ref="T44:V45"/>
    <mergeCell ref="G46:M46"/>
    <mergeCell ref="AE47:AE48"/>
    <mergeCell ref="R40:S40"/>
    <mergeCell ref="U40:V40"/>
    <mergeCell ref="T47:V48"/>
    <mergeCell ref="N49:V50"/>
    <mergeCell ref="W49:AD50"/>
    <mergeCell ref="AE49:AE50"/>
    <mergeCell ref="N51:V52"/>
    <mergeCell ref="W51:AD52"/>
    <mergeCell ref="N46:S46"/>
    <mergeCell ref="T46:V46"/>
    <mergeCell ref="W46:AD46"/>
    <mergeCell ref="W47:AD48"/>
    <mergeCell ref="V62:X63"/>
    <mergeCell ref="Y62:AD63"/>
    <mergeCell ref="D64:I65"/>
    <mergeCell ref="J64:O65"/>
    <mergeCell ref="P64:U65"/>
    <mergeCell ref="V64:X65"/>
    <mergeCell ref="Y64:AD65"/>
    <mergeCell ref="A54:G54"/>
    <mergeCell ref="A55:C57"/>
    <mergeCell ref="D55:I56"/>
    <mergeCell ref="J55:O56"/>
    <mergeCell ref="P55:U56"/>
    <mergeCell ref="V55:X56"/>
    <mergeCell ref="D57:I57"/>
    <mergeCell ref="J57:O57"/>
    <mergeCell ref="P57:U57"/>
    <mergeCell ref="V57:X57"/>
    <mergeCell ref="A62:C63"/>
    <mergeCell ref="A64:C65"/>
    <mergeCell ref="Y60:AD61"/>
    <mergeCell ref="A66:C67"/>
    <mergeCell ref="D66:I67"/>
    <mergeCell ref="J66:O67"/>
    <mergeCell ref="P66:U67"/>
    <mergeCell ref="V66:X67"/>
    <mergeCell ref="Y66:AD67"/>
    <mergeCell ref="D58:I59"/>
    <mergeCell ref="J58:O59"/>
    <mergeCell ref="P58:U59"/>
    <mergeCell ref="V58:X59"/>
    <mergeCell ref="Y58:AD59"/>
    <mergeCell ref="D60:I61"/>
    <mergeCell ref="J60:O61"/>
    <mergeCell ref="P60:U61"/>
    <mergeCell ref="V60:X61"/>
    <mergeCell ref="A58:C59"/>
    <mergeCell ref="A60:C61"/>
    <mergeCell ref="A73:G73"/>
    <mergeCell ref="A74:F75"/>
    <mergeCell ref="G74:M75"/>
    <mergeCell ref="N74:S75"/>
    <mergeCell ref="T74:V75"/>
    <mergeCell ref="W74:AD75"/>
    <mergeCell ref="AE66:AE67"/>
    <mergeCell ref="P68:X69"/>
    <mergeCell ref="Y68:AD69"/>
    <mergeCell ref="AE68:AE69"/>
    <mergeCell ref="P70:X71"/>
    <mergeCell ref="Y70:AD71"/>
    <mergeCell ref="AE77:AE78"/>
    <mergeCell ref="N79:V80"/>
    <mergeCell ref="W79:AD80"/>
    <mergeCell ref="AE79:AE80"/>
    <mergeCell ref="N81:V82"/>
    <mergeCell ref="W81:AD82"/>
    <mergeCell ref="A76:F76"/>
    <mergeCell ref="G76:M76"/>
    <mergeCell ref="N76:S76"/>
    <mergeCell ref="T76:V76"/>
    <mergeCell ref="W76:AD76"/>
    <mergeCell ref="A77:F78"/>
    <mergeCell ref="G77:M78"/>
    <mergeCell ref="N77:S78"/>
    <mergeCell ref="T77:V78"/>
    <mergeCell ref="W77:AD78"/>
    <mergeCell ref="A86:F87"/>
    <mergeCell ref="G86:M87"/>
    <mergeCell ref="N86:S87"/>
    <mergeCell ref="T86:V87"/>
    <mergeCell ref="W86:AD87"/>
    <mergeCell ref="A88:F88"/>
    <mergeCell ref="G88:M88"/>
    <mergeCell ref="N88:S88"/>
    <mergeCell ref="T88:V88"/>
    <mergeCell ref="W88:AD88"/>
    <mergeCell ref="A101:E102"/>
    <mergeCell ref="N91:V92"/>
    <mergeCell ref="W91:AD92"/>
    <mergeCell ref="AE91:AE92"/>
    <mergeCell ref="N93:V94"/>
    <mergeCell ref="W93:AD94"/>
    <mergeCell ref="A89:F90"/>
    <mergeCell ref="G89:M90"/>
    <mergeCell ref="N89:S90"/>
    <mergeCell ref="T89:V90"/>
    <mergeCell ref="W89:AD90"/>
    <mergeCell ref="AE89:AE90"/>
    <mergeCell ref="A95:AD95"/>
    <mergeCell ref="A97:G97"/>
    <mergeCell ref="A98:F98"/>
    <mergeCell ref="G98:M98"/>
    <mergeCell ref="N98:S98"/>
    <mergeCell ref="T98:AA98"/>
    <mergeCell ref="A99:F99"/>
    <mergeCell ref="G99:M99"/>
    <mergeCell ref="N99:S99"/>
    <mergeCell ref="T99:AA99"/>
  </mergeCells>
  <phoneticPr fontId="3"/>
  <dataValidations count="1">
    <dataValidation type="list" allowBlank="1" showInputMessage="1" showErrorMessage="1" sqref="Q30 H9 A30:A31 T18:T19 Z18:Z19" xr:uid="{B6F4E842-2C32-40AE-8175-7964B50BC3B4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rowBreaks count="1" manualBreakCount="1">
    <brk id="4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【1000㎡以上】補助実績報告書(第8号様式　別紙１－２)</vt:lpstr>
      <vt:lpstr>'【1000㎡以上】補助実績報告書(第8号様式　別紙１－２)'!Print_Area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2023-03-30T12:50:41Z</dcterms:created>
  <dcterms:modified xsi:type="dcterms:W3CDTF">2025-03-21T08:56:27Z</dcterms:modified>
</cp:coreProperties>
</file>