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tcvbfs01\tcvbfs01_share\観光産業振興A\03_経営支援担当\13_旅行事業者デジタルツール導入支援事業\02_プレス\01 HP掲載\様式　※CMSアップロード用（英数名）\"/>
    </mc:Choice>
  </mc:AlternateContent>
  <xr:revisionPtr revIDLastSave="0" documentId="13_ncr:1_{C084EFBF-7A06-46F8-A2AA-7AD77CDFE3C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経費明細表（別紙1）" sheetId="1" r:id="rId1"/>
  </sheets>
  <definedNames>
    <definedName name="_xlnm.Print_Area" localSheetId="0">'経費明細表（別紙1）'!$A$1:$J$29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" i="1" l="1"/>
  <c r="G19" i="1"/>
  <c r="H13" i="1"/>
  <c r="G13" i="1" s="1"/>
  <c r="H14" i="1"/>
  <c r="G14" i="1" s="1"/>
  <c r="H15" i="1"/>
  <c r="G15" i="1" s="1"/>
  <c r="H16" i="1"/>
  <c r="G16" i="1" s="1"/>
  <c r="H17" i="1"/>
  <c r="G17" i="1" s="1"/>
  <c r="H12" i="1"/>
  <c r="G12" i="1" s="1"/>
  <c r="H6" i="1" l="1"/>
  <c r="G6" i="1" s="1"/>
  <c r="H7" i="1"/>
  <c r="G7" i="1" s="1"/>
  <c r="H8" i="1"/>
  <c r="G8" i="1" s="1"/>
  <c r="H9" i="1"/>
  <c r="G9" i="1" s="1"/>
  <c r="H10" i="1"/>
  <c r="G10" i="1" s="1"/>
  <c r="H5" i="1"/>
  <c r="G5" i="1" l="1"/>
  <c r="H11" i="1"/>
  <c r="J11" i="1" s="1"/>
  <c r="H18" i="1"/>
  <c r="J18" i="1" s="1"/>
  <c r="J19" i="1" s="1"/>
  <c r="G18" i="1"/>
  <c r="G11" i="1"/>
  <c r="I18" i="1" l="1"/>
  <c r="I11" i="1"/>
  <c r="I19" i="1" l="1"/>
  <c r="J21" i="1"/>
  <c r="J22" i="1" l="1"/>
</calcChain>
</file>

<file path=xl/sharedStrings.xml><?xml version="1.0" encoding="utf-8"?>
<sst xmlns="http://schemas.openxmlformats.org/spreadsheetml/2006/main" count="33" uniqueCount="33">
  <si>
    <t>数量</t>
    <rPh sb="0" eb="2">
      <t>スウリョウ</t>
    </rPh>
    <phoneticPr fontId="2"/>
  </si>
  <si>
    <t>補助対象経費
（税抜）</t>
    <rPh sb="0" eb="6">
      <t>ホジョタイショウケイヒ</t>
    </rPh>
    <rPh sb="8" eb="10">
      <t>ゼイヌ</t>
    </rPh>
    <phoneticPr fontId="2"/>
  </si>
  <si>
    <t>補助事業に要する経費（税込）</t>
    <rPh sb="0" eb="4">
      <t>ホジョジギョウ</t>
    </rPh>
    <rPh sb="5" eb="6">
      <t>ヨウ</t>
    </rPh>
    <rPh sb="8" eb="10">
      <t>ケイヒ</t>
    </rPh>
    <rPh sb="11" eb="13">
      <t>ゼイコ</t>
    </rPh>
    <phoneticPr fontId="2"/>
  </si>
  <si>
    <t>　注１：「補助事業に要する経費」には、補助事業を遂行するために必要な経費を記入してください。</t>
    <rPh sb="1" eb="2">
      <t>チュウ</t>
    </rPh>
    <rPh sb="5" eb="9">
      <t>ホジョジギョウ</t>
    </rPh>
    <rPh sb="10" eb="11">
      <t>ヨウ</t>
    </rPh>
    <rPh sb="13" eb="15">
      <t>ケイヒ</t>
    </rPh>
    <rPh sb="19" eb="23">
      <t>ホジョジギョウ</t>
    </rPh>
    <rPh sb="24" eb="26">
      <t>スイコウ</t>
    </rPh>
    <rPh sb="31" eb="33">
      <t>ヒツヨウ</t>
    </rPh>
    <rPh sb="34" eb="36">
      <t>ケイヒ</t>
    </rPh>
    <rPh sb="37" eb="39">
      <t>キニュウ</t>
    </rPh>
    <phoneticPr fontId="2"/>
  </si>
  <si>
    <t>　注２：「補助対象経費」には「補助事業に要する経費」から消費税、振込手数料、送料等の間接経費を除いたものを記入してください。</t>
    <rPh sb="1" eb="2">
      <t>チュウ</t>
    </rPh>
    <rPh sb="5" eb="9">
      <t>ホジョタイショウ</t>
    </rPh>
    <rPh sb="9" eb="11">
      <t>ケイヒ</t>
    </rPh>
    <rPh sb="15" eb="17">
      <t>ホジョ</t>
    </rPh>
    <rPh sb="17" eb="19">
      <t>ジギョウ</t>
    </rPh>
    <rPh sb="20" eb="21">
      <t>ヨウ</t>
    </rPh>
    <rPh sb="23" eb="25">
      <t>ケイヒ</t>
    </rPh>
    <rPh sb="28" eb="31">
      <t>ショウヒゼイ</t>
    </rPh>
    <rPh sb="32" eb="34">
      <t>フリコミ</t>
    </rPh>
    <rPh sb="34" eb="37">
      <t>テスウリョウ</t>
    </rPh>
    <rPh sb="38" eb="40">
      <t>ソウリョウ</t>
    </rPh>
    <rPh sb="40" eb="41">
      <t>トウ</t>
    </rPh>
    <rPh sb="42" eb="46">
      <t>カンセツケイヒ</t>
    </rPh>
    <rPh sb="47" eb="48">
      <t>ノゾ</t>
    </rPh>
    <rPh sb="53" eb="55">
      <t>キニュウ</t>
    </rPh>
    <phoneticPr fontId="2"/>
  </si>
  <si>
    <t>　注３：「補助金予定額」とは、「補助対象経費」のうち、補助金の予定額であり、</t>
    <rPh sb="1" eb="2">
      <t>チュウ</t>
    </rPh>
    <rPh sb="5" eb="8">
      <t>ホジョキン</t>
    </rPh>
    <rPh sb="8" eb="11">
      <t>ヨテイガク</t>
    </rPh>
    <rPh sb="16" eb="18">
      <t>ホジョ</t>
    </rPh>
    <rPh sb="18" eb="20">
      <t>タイショウ</t>
    </rPh>
    <rPh sb="20" eb="22">
      <t>ケイヒ</t>
    </rPh>
    <rPh sb="27" eb="30">
      <t>ホジョキン</t>
    </rPh>
    <rPh sb="31" eb="33">
      <t>ヨテイ</t>
    </rPh>
    <rPh sb="33" eb="34">
      <t>ガク</t>
    </rPh>
    <phoneticPr fontId="2"/>
  </si>
  <si>
    <t>経費
区分</t>
    <rPh sb="0" eb="2">
      <t>ケイヒ</t>
    </rPh>
    <rPh sb="3" eb="5">
      <t>クブン</t>
    </rPh>
    <phoneticPr fontId="2"/>
  </si>
  <si>
    <t>リース・
レンタルの場合は○</t>
    <rPh sb="10" eb="12">
      <t>バアイ</t>
    </rPh>
    <phoneticPr fontId="2"/>
  </si>
  <si>
    <t>契約・購入先（予定）</t>
    <rPh sb="0" eb="2">
      <t>ケイヤク</t>
    </rPh>
    <rPh sb="3" eb="5">
      <t>コウニュウ</t>
    </rPh>
    <rPh sb="5" eb="6">
      <t>サキ</t>
    </rPh>
    <rPh sb="7" eb="9">
      <t>ヨテイ</t>
    </rPh>
    <phoneticPr fontId="2"/>
  </si>
  <si>
    <t>経費内容（品名等）</t>
    <rPh sb="0" eb="2">
      <t>ケイヒ</t>
    </rPh>
    <rPh sb="2" eb="4">
      <t>ナイヨウ</t>
    </rPh>
    <rPh sb="5" eb="7">
      <t>ヒンメイ</t>
    </rPh>
    <rPh sb="7" eb="8">
      <t>ナド</t>
    </rPh>
    <phoneticPr fontId="2"/>
  </si>
  <si>
    <t>①システム・
ソフトウェア等導入経費</t>
    <rPh sb="13" eb="14">
      <t>ナド</t>
    </rPh>
    <rPh sb="14" eb="16">
      <t>ドウニュウ</t>
    </rPh>
    <rPh sb="16" eb="18">
      <t>ケイヒ</t>
    </rPh>
    <phoneticPr fontId="2"/>
  </si>
  <si>
    <t>小計（①）</t>
    <rPh sb="0" eb="2">
      <t>ショウケイ</t>
    </rPh>
    <phoneticPr fontId="2"/>
  </si>
  <si>
    <t>小計（②）</t>
    <rPh sb="0" eb="2">
      <t>ショウケイ</t>
    </rPh>
    <phoneticPr fontId="2"/>
  </si>
  <si>
    <t>合計（①＋②）</t>
    <rPh sb="0" eb="2">
      <t>ゴウケイ</t>
    </rPh>
    <phoneticPr fontId="2"/>
  </si>
  <si>
    <t>単価
(税抜)</t>
    <rPh sb="0" eb="2">
      <t>タンカ</t>
    </rPh>
    <rPh sb="4" eb="6">
      <t>ゼイヌキ</t>
    </rPh>
    <phoneticPr fontId="2"/>
  </si>
  <si>
    <t xml:space="preserve">賃金引上げ計画
【なし】
補助金予定額
（千円未満切捨）
</t>
    <rPh sb="0" eb="2">
      <t>チンギン</t>
    </rPh>
    <rPh sb="2" eb="4">
      <t>ヒキア</t>
    </rPh>
    <rPh sb="5" eb="7">
      <t>ケイカク</t>
    </rPh>
    <rPh sb="13" eb="16">
      <t>ホジョキン</t>
    </rPh>
    <rPh sb="16" eb="18">
      <t>ヨテイ</t>
    </rPh>
    <rPh sb="18" eb="19">
      <t>ガク</t>
    </rPh>
    <rPh sb="21" eb="23">
      <t>センエン</t>
    </rPh>
    <rPh sb="23" eb="25">
      <t>ミマン</t>
    </rPh>
    <rPh sb="25" eb="26">
      <t>キリ</t>
    </rPh>
    <rPh sb="26" eb="27">
      <t>シャ</t>
    </rPh>
    <phoneticPr fontId="2"/>
  </si>
  <si>
    <r>
      <t xml:space="preserve">賃金引上げ計画
</t>
    </r>
    <r>
      <rPr>
        <sz val="10"/>
        <color rgb="FFFF0000"/>
        <rFont val="ＭＳ Ｐゴシック"/>
        <family val="3"/>
        <charset val="128"/>
      </rPr>
      <t>【あり】</t>
    </r>
    <r>
      <rPr>
        <sz val="10"/>
        <color theme="1"/>
        <rFont val="ＭＳ Ｐゴシック"/>
        <family val="3"/>
        <charset val="128"/>
      </rPr>
      <t xml:space="preserve">
補助金予定額
（千円未満切捨）
</t>
    </r>
    <rPh sb="0" eb="2">
      <t>チンギン</t>
    </rPh>
    <rPh sb="2" eb="4">
      <t>ヒキア</t>
    </rPh>
    <rPh sb="5" eb="7">
      <t>ケイカク</t>
    </rPh>
    <rPh sb="13" eb="16">
      <t>ホジョキン</t>
    </rPh>
    <rPh sb="16" eb="18">
      <t>ヨテイ</t>
    </rPh>
    <rPh sb="18" eb="19">
      <t>ガク</t>
    </rPh>
    <rPh sb="21" eb="23">
      <t>センエン</t>
    </rPh>
    <rPh sb="23" eb="25">
      <t>ミマン</t>
    </rPh>
    <rPh sb="25" eb="26">
      <t>キリ</t>
    </rPh>
    <rPh sb="26" eb="27">
      <t>シャ</t>
    </rPh>
    <phoneticPr fontId="2"/>
  </si>
  <si>
    <t>（イ）補助対象事業終了後に開始する決算期の決算書により、賃上げ計画の達成が確認できた際に請求できる補助金の上限額：</t>
    <rPh sb="3" eb="5">
      <t>ホジョ</t>
    </rPh>
    <rPh sb="5" eb="7">
      <t>タイショウ</t>
    </rPh>
    <rPh sb="7" eb="9">
      <t>ジギョウ</t>
    </rPh>
    <rPh sb="9" eb="11">
      <t>シュウリョウ</t>
    </rPh>
    <rPh sb="11" eb="12">
      <t>アト</t>
    </rPh>
    <rPh sb="13" eb="15">
      <t>カイシ</t>
    </rPh>
    <rPh sb="17" eb="20">
      <t>ケッサンキ</t>
    </rPh>
    <rPh sb="21" eb="24">
      <t>ケッサンショ</t>
    </rPh>
    <rPh sb="28" eb="30">
      <t>チンア</t>
    </rPh>
    <rPh sb="31" eb="33">
      <t>ケイカク</t>
    </rPh>
    <rPh sb="34" eb="36">
      <t>タッセイ</t>
    </rPh>
    <rPh sb="37" eb="39">
      <t>カクニン</t>
    </rPh>
    <rPh sb="42" eb="43">
      <t>サイ</t>
    </rPh>
    <rPh sb="44" eb="46">
      <t>セイキュウ</t>
    </rPh>
    <rPh sb="49" eb="52">
      <t>ホジョキン</t>
    </rPh>
    <rPh sb="53" eb="56">
      <t>ジョウゲンガク</t>
    </rPh>
    <phoneticPr fontId="2"/>
  </si>
  <si>
    <t>※白枠のみ入力してください。</t>
    <rPh sb="1" eb="3">
      <t>シロワク</t>
    </rPh>
    <rPh sb="5" eb="7">
      <t>ニュウリョク</t>
    </rPh>
    <phoneticPr fontId="2"/>
  </si>
  <si>
    <t>※白枠の数が足りない場合は、行を足してください。その際、数式が壊れない様に注意してください。</t>
    <rPh sb="1" eb="3">
      <t>シロワク</t>
    </rPh>
    <rPh sb="4" eb="5">
      <t>カズ</t>
    </rPh>
    <rPh sb="6" eb="7">
      <t>タ</t>
    </rPh>
    <rPh sb="10" eb="12">
      <t>バアイ</t>
    </rPh>
    <rPh sb="14" eb="15">
      <t>ギョウ</t>
    </rPh>
    <rPh sb="16" eb="17">
      <t>タ</t>
    </rPh>
    <rPh sb="26" eb="27">
      <t>サイ</t>
    </rPh>
    <rPh sb="28" eb="30">
      <t>スウシキ</t>
    </rPh>
    <rPh sb="31" eb="32">
      <t>コワ</t>
    </rPh>
    <rPh sb="35" eb="36">
      <t>ヨウ</t>
    </rPh>
    <rPh sb="37" eb="39">
      <t>チュウイ</t>
    </rPh>
    <phoneticPr fontId="2"/>
  </si>
  <si>
    <r>
      <t>　注４：「補助金予定額」とは、「補助対象経費」のうち、補助金の予定額であり、</t>
    </r>
    <r>
      <rPr>
        <b/>
        <u/>
        <sz val="11"/>
        <color theme="1"/>
        <rFont val="ＭＳ Ｐゴシック"/>
        <family val="3"/>
        <charset val="128"/>
      </rPr>
      <t>賃金引上げ計画を掲げ申請する場合は</t>
    </r>
    <r>
      <rPr>
        <u/>
        <sz val="11"/>
        <color theme="1"/>
        <rFont val="ＭＳ Ｐゴシック"/>
        <family val="3"/>
        <charset val="128"/>
      </rPr>
      <t>、</t>
    </r>
    <phoneticPr fontId="2"/>
  </si>
  <si>
    <t>（ア）補助対象事業終了後に実績報告書の提出が完了し、額確定通知を受領した時点で請求できる補助金の上限額：</t>
    <rPh sb="3" eb="9">
      <t>ホジョタイショウジギョウ</t>
    </rPh>
    <rPh sb="9" eb="12">
      <t>シュウリョウゴ</t>
    </rPh>
    <rPh sb="13" eb="18">
      <t>ジッセキホウコクショ</t>
    </rPh>
    <rPh sb="19" eb="21">
      <t>テイシュツ</t>
    </rPh>
    <rPh sb="22" eb="24">
      <t>カンリョウ</t>
    </rPh>
    <rPh sb="26" eb="31">
      <t>ガクカクテイツウチ</t>
    </rPh>
    <rPh sb="32" eb="34">
      <t>ジュリョウ</t>
    </rPh>
    <rPh sb="36" eb="38">
      <t>ジテン</t>
    </rPh>
    <rPh sb="39" eb="41">
      <t>セイキュウ</t>
    </rPh>
    <rPh sb="44" eb="47">
      <t>ホジョキン</t>
    </rPh>
    <rPh sb="48" eb="51">
      <t>ジョウゲンガク</t>
    </rPh>
    <phoneticPr fontId="2"/>
  </si>
  <si>
    <t>総事業費</t>
    <rPh sb="0" eb="4">
      <t>ソウジギョウヒ</t>
    </rPh>
    <phoneticPr fontId="2"/>
  </si>
  <si>
    <t>補助対象経費</t>
    <rPh sb="0" eb="6">
      <t>ホジョタイショウケイヒ</t>
    </rPh>
    <phoneticPr fontId="2"/>
  </si>
  <si>
    <t>← 「補助金予定額」の合計額が、上限額（100万円）を超える場合は、
合計額が100万円となるように、補助金予定額の小計①（I11セル/J11セル）又は小計②（I18セル/J18セル）の金額を、手入力で修正してください。</t>
    <rPh sb="3" eb="9">
      <t>ホジョキンヨテイガク</t>
    </rPh>
    <rPh sb="11" eb="13">
      <t>ゴウケイ</t>
    </rPh>
    <rPh sb="13" eb="14">
      <t>ガク</t>
    </rPh>
    <rPh sb="16" eb="19">
      <t>ジョウゲンガク</t>
    </rPh>
    <rPh sb="23" eb="25">
      <t>マンエン</t>
    </rPh>
    <rPh sb="27" eb="28">
      <t>コ</t>
    </rPh>
    <rPh sb="30" eb="32">
      <t>バアイ</t>
    </rPh>
    <rPh sb="35" eb="37">
      <t>ゴウケイ</t>
    </rPh>
    <rPh sb="37" eb="38">
      <t>ガク</t>
    </rPh>
    <rPh sb="42" eb="44">
      <t>マンエン</t>
    </rPh>
    <rPh sb="51" eb="57">
      <t>ホジョキンヨテイガク</t>
    </rPh>
    <rPh sb="58" eb="60">
      <t>ショウケイ</t>
    </rPh>
    <rPh sb="74" eb="75">
      <t>マタ</t>
    </rPh>
    <rPh sb="76" eb="78">
      <t>ショウケイ</t>
    </rPh>
    <rPh sb="93" eb="95">
      <t>キンガク</t>
    </rPh>
    <rPh sb="97" eb="100">
      <t>テニュウリョク</t>
    </rPh>
    <rPh sb="101" eb="103">
      <t>シュウセイ</t>
    </rPh>
    <phoneticPr fontId="2"/>
  </si>
  <si>
    <t>補助金上限額
(賃上げ計画：なし)</t>
    <rPh sb="8" eb="10">
      <t>チンア</t>
    </rPh>
    <rPh sb="11" eb="13">
      <t>ケイカク</t>
    </rPh>
    <phoneticPr fontId="2"/>
  </si>
  <si>
    <r>
      <rPr>
        <sz val="10"/>
        <color theme="1"/>
        <rFont val="ＭＳ Ｐゴシック"/>
        <family val="3"/>
        <charset val="128"/>
      </rPr>
      <t>補助金上限額
(賃上げ計画：</t>
    </r>
    <r>
      <rPr>
        <sz val="10"/>
        <color rgb="FFFF0000"/>
        <rFont val="ＭＳ Ｐゴシック"/>
        <family val="3"/>
        <charset val="128"/>
      </rPr>
      <t>あり</t>
    </r>
    <r>
      <rPr>
        <sz val="10"/>
        <color theme="1"/>
        <rFont val="ＭＳ Ｐゴシック"/>
        <family val="3"/>
        <charset val="128"/>
      </rPr>
      <t>)</t>
    </r>
    <phoneticPr fontId="2"/>
  </si>
  <si>
    <r>
      <t>　　　 　補助対象経費に補助率の</t>
    </r>
    <r>
      <rPr>
        <b/>
        <u/>
        <sz val="11"/>
        <color theme="1"/>
        <rFont val="ＭＳ Ｐゴシック"/>
        <family val="3"/>
        <charset val="128"/>
      </rPr>
      <t>2/3</t>
    </r>
    <r>
      <rPr>
        <sz val="11"/>
        <color theme="1"/>
        <rFont val="ＭＳ Ｐゴシック"/>
        <family val="3"/>
        <charset val="128"/>
      </rPr>
      <t>を乗じた金額（千円未満切捨）で、かつ補助限度額(100万円)以内となります。</t>
    </r>
    <rPh sb="46" eb="48">
      <t>マンエン</t>
    </rPh>
    <phoneticPr fontId="2"/>
  </si>
  <si>
    <r>
      <t>　　　 　補助対象経費に補助率の</t>
    </r>
    <r>
      <rPr>
        <b/>
        <sz val="11"/>
        <color theme="1"/>
        <rFont val="ＭＳ Ｐゴシック"/>
        <family val="3"/>
        <charset val="128"/>
      </rPr>
      <t>3/4</t>
    </r>
    <r>
      <rPr>
        <sz val="11"/>
        <color theme="1"/>
        <rFont val="ＭＳ Ｐゴシック"/>
        <family val="3"/>
        <charset val="128"/>
      </rPr>
      <t>を乗じた金額（千円未満切捨）で、かつ補助限度額(100万円)以内となります。</t>
    </r>
    <phoneticPr fontId="2"/>
  </si>
  <si>
    <t>（単位：円）</t>
    <phoneticPr fontId="2"/>
  </si>
  <si>
    <t>（別紙１）経費明細表（第１-２号様式に添付）</t>
    <rPh sb="5" eb="10">
      <t>ケイヒメイサイヒョウ</t>
    </rPh>
    <phoneticPr fontId="2"/>
  </si>
  <si>
    <t>②機器等導入費</t>
    <rPh sb="1" eb="4">
      <t>キキトウ</t>
    </rPh>
    <rPh sb="4" eb="6">
      <t>ドウニュウ</t>
    </rPh>
    <rPh sb="6" eb="7">
      <t>ヒ</t>
    </rPh>
    <phoneticPr fontId="2"/>
  </si>
  <si>
    <t>←補助対象事業の終了とは、「補助対象経費の最後の振込・引き落としが完了すること」をいいます。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</si>
</sst>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hair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2" xfId="0" applyFont="1" applyBorder="1">
      <alignment vertical="center"/>
    </xf>
    <xf numFmtId="38" fontId="3" fillId="0" borderId="2" xfId="1" applyFont="1" applyBorder="1">
      <alignment vertical="center"/>
    </xf>
    <xf numFmtId="0" fontId="3" fillId="0" borderId="3" xfId="0" applyFont="1" applyBorder="1">
      <alignment vertical="center"/>
    </xf>
    <xf numFmtId="38" fontId="3" fillId="0" borderId="3" xfId="1" applyFont="1" applyBorder="1">
      <alignment vertical="center"/>
    </xf>
    <xf numFmtId="0" fontId="3" fillId="0" borderId="7" xfId="0" applyFont="1" applyBorder="1">
      <alignment vertical="center"/>
    </xf>
    <xf numFmtId="38" fontId="3" fillId="0" borderId="7" xfId="1" applyFont="1" applyBorder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8" fontId="8" fillId="2" borderId="1" xfId="1" applyFont="1" applyFill="1" applyBorder="1">
      <alignment vertical="center"/>
    </xf>
    <xf numFmtId="38" fontId="3" fillId="2" borderId="16" xfId="1" applyFont="1" applyFill="1" applyBorder="1">
      <alignment vertical="center"/>
    </xf>
    <xf numFmtId="0" fontId="3" fillId="0" borderId="0" xfId="0" applyFont="1" applyAlignment="1">
      <alignment vertical="center" wrapText="1"/>
    </xf>
    <xf numFmtId="0" fontId="10" fillId="0" borderId="0" xfId="0" applyFont="1">
      <alignment vertical="center"/>
    </xf>
    <xf numFmtId="38" fontId="3" fillId="4" borderId="11" xfId="1" applyFont="1" applyFill="1" applyBorder="1">
      <alignment vertical="center"/>
    </xf>
    <xf numFmtId="38" fontId="3" fillId="4" borderId="12" xfId="1" applyFont="1" applyFill="1" applyBorder="1">
      <alignment vertical="center"/>
    </xf>
    <xf numFmtId="38" fontId="3" fillId="4" borderId="13" xfId="1" applyFont="1" applyFill="1" applyBorder="1">
      <alignment vertical="center"/>
    </xf>
    <xf numFmtId="38" fontId="8" fillId="2" borderId="17" xfId="0" applyNumberFormat="1" applyFont="1" applyFill="1" applyBorder="1">
      <alignment vertical="center"/>
    </xf>
    <xf numFmtId="38" fontId="8" fillId="2" borderId="19" xfId="0" applyNumberFormat="1" applyFont="1" applyFill="1" applyBorder="1" applyAlignment="1">
      <alignment horizontal="right" vertical="center"/>
    </xf>
    <xf numFmtId="38" fontId="8" fillId="2" borderId="26" xfId="1" applyFont="1" applyFill="1" applyBorder="1">
      <alignment vertical="center"/>
    </xf>
    <xf numFmtId="38" fontId="3" fillId="2" borderId="27" xfId="1" applyFont="1" applyFill="1" applyBorder="1">
      <alignment vertical="center"/>
    </xf>
    <xf numFmtId="38" fontId="9" fillId="2" borderId="26" xfId="0" applyNumberFormat="1" applyFont="1" applyFill="1" applyBorder="1">
      <alignment vertical="center"/>
    </xf>
    <xf numFmtId="38" fontId="9" fillId="2" borderId="29" xfId="0" applyNumberFormat="1" applyFont="1" applyFill="1" applyBorder="1">
      <alignment vertical="center"/>
    </xf>
    <xf numFmtId="38" fontId="9" fillId="2" borderId="31" xfId="0" applyNumberFormat="1" applyFont="1" applyFill="1" applyBorder="1">
      <alignment vertical="center"/>
    </xf>
    <xf numFmtId="38" fontId="5" fillId="2" borderId="30" xfId="0" applyNumberFormat="1" applyFont="1" applyFill="1" applyBorder="1" applyAlignment="1">
      <alignment horizontal="center" vertical="center"/>
    </xf>
    <xf numFmtId="38" fontId="5" fillId="2" borderId="28" xfId="0" applyNumberFormat="1" applyFont="1" applyFill="1" applyBorder="1" applyAlignment="1">
      <alignment horizontal="center" vertical="center"/>
    </xf>
    <xf numFmtId="38" fontId="15" fillId="2" borderId="23" xfId="0" applyNumberFormat="1" applyFont="1" applyFill="1" applyBorder="1" applyAlignment="1">
      <alignment horizontal="center" vertical="center" wrapText="1"/>
    </xf>
    <xf numFmtId="38" fontId="5" fillId="2" borderId="22" xfId="0" applyNumberFormat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3" borderId="10" xfId="0" applyFont="1" applyFill="1" applyBorder="1" applyAlignment="1">
      <alignment horizontal="center" vertical="center" textRotation="255" wrapText="1"/>
    </xf>
    <xf numFmtId="0" fontId="3" fillId="3" borderId="8" xfId="0" applyFont="1" applyFill="1" applyBorder="1" applyAlignment="1">
      <alignment horizontal="center" vertical="center" textRotation="255" wrapText="1"/>
    </xf>
    <xf numFmtId="0" fontId="3" fillId="3" borderId="14" xfId="0" applyFont="1" applyFill="1" applyBorder="1" applyAlignment="1">
      <alignment horizontal="center" vertical="center" textRotation="255" wrapText="1"/>
    </xf>
    <xf numFmtId="0" fontId="8" fillId="2" borderId="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38" fontId="9" fillId="2" borderId="24" xfId="1" applyFont="1" applyFill="1" applyBorder="1" applyAlignment="1">
      <alignment horizontal="center" vertical="center"/>
    </xf>
    <xf numFmtId="38" fontId="9" fillId="2" borderId="25" xfId="1" applyFont="1" applyFill="1" applyBorder="1" applyAlignment="1">
      <alignment horizontal="center" vertical="center"/>
    </xf>
    <xf numFmtId="38" fontId="9" fillId="2" borderId="21" xfId="1" applyFont="1" applyFill="1" applyBorder="1" applyAlignment="1">
      <alignment horizontal="center" vertical="center"/>
    </xf>
    <xf numFmtId="38" fontId="9" fillId="2" borderId="22" xfId="1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textRotation="255"/>
    </xf>
    <xf numFmtId="0" fontId="16" fillId="3" borderId="8" xfId="0" applyFont="1" applyFill="1" applyBorder="1" applyAlignment="1">
      <alignment horizontal="center" vertical="center" textRotation="255"/>
    </xf>
    <xf numFmtId="0" fontId="16" fillId="3" borderId="15" xfId="0" applyFont="1" applyFill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813360</xdr:colOff>
      <xdr:row>3</xdr:row>
      <xdr:rowOff>756560</xdr:rowOff>
    </xdr:from>
    <xdr:ext cx="403412" cy="30687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99EFC23-07AE-4F4D-20B5-2E3EFF27F384}"/>
            </a:ext>
          </a:extLst>
        </xdr:cNvPr>
        <xdr:cNvSpPr txBox="1"/>
      </xdr:nvSpPr>
      <xdr:spPr>
        <a:xfrm>
          <a:off x="8038753" y="1491346"/>
          <a:ext cx="403412" cy="30687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注</a:t>
          </a:r>
          <a:r>
            <a:rPr kumimoji="1" lang="en-US" altLang="ja-JP" sz="1000"/>
            <a:t>2</a:t>
          </a:r>
          <a:endParaRPr kumimoji="1" lang="ja-JP" altLang="en-US" sz="1000"/>
        </a:p>
      </xdr:txBody>
    </xdr:sp>
    <xdr:clientData/>
  </xdr:oneCellAnchor>
  <xdr:oneCellAnchor>
    <xdr:from>
      <xdr:col>6</xdr:col>
      <xdr:colOff>830731</xdr:colOff>
      <xdr:row>3</xdr:row>
      <xdr:rowOff>752476</xdr:rowOff>
    </xdr:from>
    <xdr:ext cx="403412" cy="306879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7BF6761-31B2-44E0-A79A-E109BBDD78F6}"/>
            </a:ext>
          </a:extLst>
        </xdr:cNvPr>
        <xdr:cNvSpPr txBox="1"/>
      </xdr:nvSpPr>
      <xdr:spPr>
        <a:xfrm>
          <a:off x="6777052" y="1487262"/>
          <a:ext cx="403412" cy="306879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注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1</a:t>
          </a: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oneCellAnchor>
  <xdr:oneCellAnchor>
    <xdr:from>
      <xdr:col>8</xdr:col>
      <xdr:colOff>828302</xdr:colOff>
      <xdr:row>3</xdr:row>
      <xdr:rowOff>760639</xdr:rowOff>
    </xdr:from>
    <xdr:ext cx="403412" cy="306879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1167587B-E80C-4A40-9C15-5F66D68DCED8}"/>
            </a:ext>
          </a:extLst>
        </xdr:cNvPr>
        <xdr:cNvSpPr txBox="1"/>
      </xdr:nvSpPr>
      <xdr:spPr>
        <a:xfrm>
          <a:off x="9332766" y="1495425"/>
          <a:ext cx="403412" cy="306879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注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3</a:t>
          </a: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oneCellAnchor>
  <xdr:oneCellAnchor>
    <xdr:from>
      <xdr:col>9</xdr:col>
      <xdr:colOff>828302</xdr:colOff>
      <xdr:row>3</xdr:row>
      <xdr:rowOff>760639</xdr:rowOff>
    </xdr:from>
    <xdr:ext cx="403412" cy="306879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34BB18E-506D-4705-A671-A9ED860522AF}"/>
            </a:ext>
          </a:extLst>
        </xdr:cNvPr>
        <xdr:cNvSpPr txBox="1"/>
      </xdr:nvSpPr>
      <xdr:spPr>
        <a:xfrm>
          <a:off x="9310088" y="1486353"/>
          <a:ext cx="403412" cy="306879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注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4</a:t>
          </a: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9"/>
  <sheetViews>
    <sheetView showGridLines="0" tabSelected="1" view="pageBreakPreview" zoomScale="70" zoomScaleNormal="85" zoomScaleSheetLayoutView="70" workbookViewId="0"/>
  </sheetViews>
  <sheetFormatPr defaultColWidth="9" defaultRowHeight="13" x14ac:dyDescent="0.55000000000000004"/>
  <cols>
    <col min="1" max="1" width="6.58203125" style="1" customWidth="1"/>
    <col min="2" max="3" width="25.5" style="1" customWidth="1"/>
    <col min="4" max="4" width="5.08203125" style="1" customWidth="1"/>
    <col min="5" max="5" width="10.6640625" style="1" customWidth="1"/>
    <col min="6" max="6" width="6.75" style="1" customWidth="1"/>
    <col min="7" max="10" width="17.58203125" style="1" customWidth="1"/>
    <col min="11" max="11" width="64.75" style="1" customWidth="1"/>
    <col min="12" max="16384" width="9" style="1"/>
  </cols>
  <sheetData>
    <row r="1" spans="1:11" ht="36.5" customHeight="1" x14ac:dyDescent="0.55000000000000004">
      <c r="A1" s="2" t="s">
        <v>30</v>
      </c>
      <c r="G1" s="38"/>
      <c r="H1" s="38"/>
    </row>
    <row r="2" spans="1:11" ht="21" customHeight="1" x14ac:dyDescent="0.55000000000000004">
      <c r="A2" s="20" t="s">
        <v>18</v>
      </c>
      <c r="H2" s="15"/>
      <c r="I2" s="15"/>
      <c r="J2" s="15"/>
      <c r="K2" s="16"/>
    </row>
    <row r="3" spans="1:11" ht="21" customHeight="1" thickBot="1" x14ac:dyDescent="0.6">
      <c r="A3" s="20" t="s">
        <v>19</v>
      </c>
      <c r="H3" s="15"/>
      <c r="I3" s="15"/>
      <c r="J3" s="15" t="s">
        <v>29</v>
      </c>
      <c r="K3" s="16"/>
    </row>
    <row r="4" spans="1:11" ht="86.25" customHeight="1" x14ac:dyDescent="0.55000000000000004">
      <c r="A4" s="9" t="s">
        <v>6</v>
      </c>
      <c r="B4" s="10" t="s">
        <v>9</v>
      </c>
      <c r="C4" s="11" t="s">
        <v>8</v>
      </c>
      <c r="D4" s="12" t="s">
        <v>7</v>
      </c>
      <c r="E4" s="11" t="s">
        <v>14</v>
      </c>
      <c r="F4" s="10" t="s">
        <v>0</v>
      </c>
      <c r="G4" s="13" t="s">
        <v>2</v>
      </c>
      <c r="H4" s="13" t="s">
        <v>1</v>
      </c>
      <c r="I4" s="14" t="s">
        <v>15</v>
      </c>
      <c r="J4" s="14" t="s">
        <v>16</v>
      </c>
    </row>
    <row r="5" spans="1:11" ht="35.25" customHeight="1" x14ac:dyDescent="0.55000000000000004">
      <c r="A5" s="39" t="s">
        <v>10</v>
      </c>
      <c r="B5" s="3"/>
      <c r="C5" s="3"/>
      <c r="D5" s="3"/>
      <c r="E5" s="4"/>
      <c r="F5" s="4"/>
      <c r="G5" s="4">
        <f>H5*1.1</f>
        <v>0</v>
      </c>
      <c r="H5" s="4">
        <f>E5*F5</f>
        <v>0</v>
      </c>
      <c r="I5" s="21"/>
      <c r="J5" s="21"/>
    </row>
    <row r="6" spans="1:11" ht="35.25" customHeight="1" x14ac:dyDescent="0.55000000000000004">
      <c r="A6" s="40"/>
      <c r="B6" s="5"/>
      <c r="C6" s="5"/>
      <c r="D6" s="5"/>
      <c r="E6" s="6"/>
      <c r="F6" s="6"/>
      <c r="G6" s="4">
        <f t="shared" ref="G6:G10" si="0">H6*1.1</f>
        <v>0</v>
      </c>
      <c r="H6" s="4">
        <f t="shared" ref="H6:H10" si="1">E6*F6</f>
        <v>0</v>
      </c>
      <c r="I6" s="22"/>
      <c r="J6" s="22"/>
    </row>
    <row r="7" spans="1:11" ht="35.25" customHeight="1" x14ac:dyDescent="0.55000000000000004">
      <c r="A7" s="40"/>
      <c r="B7" s="5"/>
      <c r="C7" s="5"/>
      <c r="D7" s="5"/>
      <c r="E7" s="6"/>
      <c r="F7" s="6"/>
      <c r="G7" s="4">
        <f t="shared" si="0"/>
        <v>0</v>
      </c>
      <c r="H7" s="4">
        <f t="shared" si="1"/>
        <v>0</v>
      </c>
      <c r="I7" s="22"/>
      <c r="J7" s="22"/>
    </row>
    <row r="8" spans="1:11" ht="35.25" customHeight="1" x14ac:dyDescent="0.55000000000000004">
      <c r="A8" s="40"/>
      <c r="B8" s="5"/>
      <c r="C8" s="5"/>
      <c r="D8" s="5"/>
      <c r="E8" s="6"/>
      <c r="F8" s="6"/>
      <c r="G8" s="4">
        <f t="shared" si="0"/>
        <v>0</v>
      </c>
      <c r="H8" s="4">
        <f t="shared" si="1"/>
        <v>0</v>
      </c>
      <c r="I8" s="22"/>
      <c r="J8" s="22"/>
    </row>
    <row r="9" spans="1:11" ht="35.25" customHeight="1" x14ac:dyDescent="0.55000000000000004">
      <c r="A9" s="40"/>
      <c r="B9" s="5"/>
      <c r="C9" s="5"/>
      <c r="D9" s="5"/>
      <c r="E9" s="6"/>
      <c r="F9" s="6"/>
      <c r="G9" s="4">
        <f t="shared" si="0"/>
        <v>0</v>
      </c>
      <c r="H9" s="4">
        <f t="shared" si="1"/>
        <v>0</v>
      </c>
      <c r="I9" s="22"/>
      <c r="J9" s="22"/>
    </row>
    <row r="10" spans="1:11" ht="35.25" customHeight="1" thickBot="1" x14ac:dyDescent="0.6">
      <c r="A10" s="40"/>
      <c r="B10" s="7"/>
      <c r="C10" s="7"/>
      <c r="D10" s="7"/>
      <c r="E10" s="8"/>
      <c r="F10" s="8"/>
      <c r="G10" s="4">
        <f t="shared" si="0"/>
        <v>0</v>
      </c>
      <c r="H10" s="4">
        <f t="shared" si="1"/>
        <v>0</v>
      </c>
      <c r="I10" s="23"/>
      <c r="J10" s="23"/>
    </row>
    <row r="11" spans="1:11" ht="35.25" customHeight="1" thickTop="1" x14ac:dyDescent="0.55000000000000004">
      <c r="A11" s="41"/>
      <c r="B11" s="42" t="s">
        <v>11</v>
      </c>
      <c r="C11" s="42"/>
      <c r="D11" s="42"/>
      <c r="E11" s="42"/>
      <c r="F11" s="42"/>
      <c r="G11" s="17">
        <f>SUM(G5:G10)</f>
        <v>0</v>
      </c>
      <c r="H11" s="17">
        <f>SUM(H5:H10)</f>
        <v>0</v>
      </c>
      <c r="I11" s="18">
        <f>ROUNDDOWN($H11*2/3,-3)</f>
        <v>0</v>
      </c>
      <c r="J11" s="18">
        <f>ROUNDDOWN($H11*3/4,-3)</f>
        <v>0</v>
      </c>
    </row>
    <row r="12" spans="1:11" ht="35.25" customHeight="1" x14ac:dyDescent="0.55000000000000004">
      <c r="A12" s="48" t="s">
        <v>31</v>
      </c>
      <c r="B12" s="3"/>
      <c r="C12" s="3"/>
      <c r="D12" s="3"/>
      <c r="E12" s="4"/>
      <c r="F12" s="4"/>
      <c r="G12" s="4">
        <f>H12*1.1</f>
        <v>0</v>
      </c>
      <c r="H12" s="4">
        <f>E12*F12</f>
        <v>0</v>
      </c>
      <c r="I12" s="21"/>
      <c r="J12" s="21"/>
    </row>
    <row r="13" spans="1:11" ht="35.25" customHeight="1" x14ac:dyDescent="0.55000000000000004">
      <c r="A13" s="49"/>
      <c r="B13" s="5"/>
      <c r="C13" s="5"/>
      <c r="D13" s="5"/>
      <c r="E13" s="6"/>
      <c r="F13" s="6"/>
      <c r="G13" s="4">
        <f t="shared" ref="G13:G17" si="2">H13*1.1</f>
        <v>0</v>
      </c>
      <c r="H13" s="4">
        <f t="shared" ref="H13:H17" si="3">E13*F13</f>
        <v>0</v>
      </c>
      <c r="I13" s="22"/>
      <c r="J13" s="22"/>
    </row>
    <row r="14" spans="1:11" ht="35.25" customHeight="1" x14ac:dyDescent="0.55000000000000004">
      <c r="A14" s="49"/>
      <c r="B14" s="5"/>
      <c r="C14" s="5"/>
      <c r="D14" s="5"/>
      <c r="E14" s="6"/>
      <c r="F14" s="6"/>
      <c r="G14" s="4">
        <f t="shared" si="2"/>
        <v>0</v>
      </c>
      <c r="H14" s="4">
        <f t="shared" si="3"/>
        <v>0</v>
      </c>
      <c r="I14" s="22"/>
      <c r="J14" s="22"/>
    </row>
    <row r="15" spans="1:11" ht="35.25" customHeight="1" x14ac:dyDescent="0.55000000000000004">
      <c r="A15" s="49"/>
      <c r="B15" s="5"/>
      <c r="C15" s="5"/>
      <c r="D15" s="5"/>
      <c r="E15" s="6"/>
      <c r="F15" s="6"/>
      <c r="G15" s="4">
        <f t="shared" si="2"/>
        <v>0</v>
      </c>
      <c r="H15" s="4">
        <f t="shared" si="3"/>
        <v>0</v>
      </c>
      <c r="I15" s="22"/>
      <c r="J15" s="22"/>
    </row>
    <row r="16" spans="1:11" ht="35.25" customHeight="1" x14ac:dyDescent="0.55000000000000004">
      <c r="A16" s="49"/>
      <c r="B16" s="5"/>
      <c r="C16" s="5"/>
      <c r="D16" s="5"/>
      <c r="E16" s="6"/>
      <c r="F16" s="6"/>
      <c r="G16" s="4">
        <f t="shared" si="2"/>
        <v>0</v>
      </c>
      <c r="H16" s="4">
        <f t="shared" si="3"/>
        <v>0</v>
      </c>
      <c r="I16" s="22"/>
      <c r="J16" s="22"/>
    </row>
    <row r="17" spans="1:11" ht="35.25" customHeight="1" thickBot="1" x14ac:dyDescent="0.6">
      <c r="A17" s="49"/>
      <c r="B17" s="7"/>
      <c r="C17" s="7"/>
      <c r="D17" s="7"/>
      <c r="E17" s="8"/>
      <c r="F17" s="8"/>
      <c r="G17" s="4">
        <f t="shared" si="2"/>
        <v>0</v>
      </c>
      <c r="H17" s="4">
        <f t="shared" si="3"/>
        <v>0</v>
      </c>
      <c r="I17" s="23"/>
      <c r="J17" s="23"/>
    </row>
    <row r="18" spans="1:11" ht="35.25" customHeight="1" thickTop="1" thickBot="1" x14ac:dyDescent="0.6">
      <c r="A18" s="50"/>
      <c r="B18" s="43" t="s">
        <v>12</v>
      </c>
      <c r="C18" s="43"/>
      <c r="D18" s="43"/>
      <c r="E18" s="43"/>
      <c r="F18" s="43"/>
      <c r="G18" s="26">
        <f>SUM(G12:G17)</f>
        <v>0</v>
      </c>
      <c r="H18" s="26">
        <f>SUM(H12:H17)</f>
        <v>0</v>
      </c>
      <c r="I18" s="27">
        <f>ROUNDDOWN($H18*2/3,-3)</f>
        <v>0</v>
      </c>
      <c r="J18" s="27">
        <f>ROUNDDOWN($H18*3/4,-3)</f>
        <v>0</v>
      </c>
    </row>
    <row r="19" spans="1:11" ht="63" customHeight="1" thickTop="1" x14ac:dyDescent="0.55000000000000004">
      <c r="A19" s="44" t="s">
        <v>13</v>
      </c>
      <c r="B19" s="45"/>
      <c r="C19" s="45"/>
      <c r="D19" s="45"/>
      <c r="E19" s="45"/>
      <c r="F19" s="45"/>
      <c r="G19" s="28">
        <f>G11+G18</f>
        <v>0</v>
      </c>
      <c r="H19" s="28">
        <f>H11+H18</f>
        <v>0</v>
      </c>
      <c r="I19" s="29">
        <f>I11+I18</f>
        <v>0</v>
      </c>
      <c r="J19" s="30">
        <f>J11+J18</f>
        <v>0</v>
      </c>
      <c r="K19" s="19" t="s">
        <v>24</v>
      </c>
    </row>
    <row r="20" spans="1:11" ht="29" customHeight="1" thickBot="1" x14ac:dyDescent="0.6">
      <c r="A20" s="46"/>
      <c r="B20" s="47"/>
      <c r="C20" s="47"/>
      <c r="D20" s="47"/>
      <c r="E20" s="47"/>
      <c r="F20" s="47"/>
      <c r="G20" s="32" t="s">
        <v>22</v>
      </c>
      <c r="H20" s="31" t="s">
        <v>23</v>
      </c>
      <c r="I20" s="33" t="s">
        <v>25</v>
      </c>
      <c r="J20" s="34" t="s">
        <v>26</v>
      </c>
      <c r="K20" s="19"/>
    </row>
    <row r="21" spans="1:11" ht="35" customHeight="1" thickBot="1" x14ac:dyDescent="0.6">
      <c r="A21" s="35" t="s">
        <v>21</v>
      </c>
      <c r="B21" s="36"/>
      <c r="C21" s="36"/>
      <c r="D21" s="36"/>
      <c r="E21" s="36"/>
      <c r="F21" s="36"/>
      <c r="G21" s="36"/>
      <c r="H21" s="36"/>
      <c r="I21" s="37"/>
      <c r="J21" s="24">
        <f>I19</f>
        <v>0</v>
      </c>
      <c r="K21" s="1" t="s">
        <v>32</v>
      </c>
    </row>
    <row r="22" spans="1:11" ht="35" customHeight="1" thickBot="1" x14ac:dyDescent="0.6">
      <c r="A22" s="35" t="s">
        <v>17</v>
      </c>
      <c r="B22" s="36"/>
      <c r="C22" s="36"/>
      <c r="D22" s="36"/>
      <c r="E22" s="36"/>
      <c r="F22" s="36"/>
      <c r="G22" s="36"/>
      <c r="H22" s="36"/>
      <c r="I22" s="37"/>
      <c r="J22" s="25">
        <f>J19-I19</f>
        <v>0</v>
      </c>
    </row>
    <row r="24" spans="1:11" x14ac:dyDescent="0.55000000000000004">
      <c r="A24" s="1" t="s">
        <v>3</v>
      </c>
    </row>
    <row r="25" spans="1:11" x14ac:dyDescent="0.55000000000000004">
      <c r="A25" s="1" t="s">
        <v>4</v>
      </c>
    </row>
    <row r="26" spans="1:11" x14ac:dyDescent="0.55000000000000004">
      <c r="A26" s="1" t="s">
        <v>5</v>
      </c>
    </row>
    <row r="27" spans="1:11" x14ac:dyDescent="0.55000000000000004">
      <c r="A27" s="1" t="s">
        <v>27</v>
      </c>
    </row>
    <row r="28" spans="1:11" x14ac:dyDescent="0.55000000000000004">
      <c r="A28" s="1" t="s">
        <v>20</v>
      </c>
    </row>
    <row r="29" spans="1:11" x14ac:dyDescent="0.55000000000000004">
      <c r="A29" s="1" t="s">
        <v>28</v>
      </c>
    </row>
  </sheetData>
  <mergeCells count="8">
    <mergeCell ref="A21:I21"/>
    <mergeCell ref="A22:I22"/>
    <mergeCell ref="G1:H1"/>
    <mergeCell ref="A5:A11"/>
    <mergeCell ref="A12:A18"/>
    <mergeCell ref="B11:F11"/>
    <mergeCell ref="B18:F18"/>
    <mergeCell ref="A19:F20"/>
  </mergeCells>
  <phoneticPr fontId="2"/>
  <dataValidations count="1">
    <dataValidation type="whole" errorStyle="warning" operator="lessThanOrEqual" allowBlank="1" showInputMessage="1" showErrorMessage="1" errorTitle="補助金上限額（150万円）を超過しています" error="補助金予定額の合計が上限150万円を超えております。_x000a_合計額が150万円以内になるよう、補助金予定額の小計①（セルI10）または小計②（セルI17）を手入力で修正ください。" sqref="J19" xr:uid="{F4AC5273-8A17-41ED-BFF9-E8B2F667B82A}">
      <formula1>1500000</formula1>
    </dataValidation>
  </dataValidations>
  <pageMargins left="0.25" right="0.25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経費明細表（別紙1）</vt:lpstr>
      <vt:lpstr>'経費明細表（別紙1）'!Print_Area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Natsuki Soda</cp:lastModifiedBy>
  <cp:lastPrinted>2023-03-17T11:49:24Z</cp:lastPrinted>
  <dcterms:created xsi:type="dcterms:W3CDTF">2021-03-30T09:53:54Z</dcterms:created>
  <dcterms:modified xsi:type="dcterms:W3CDTF">2024-04-11T01:53:24Z</dcterms:modified>
</cp:coreProperties>
</file>