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F0940638-5E25-472A-866B-B563059332F4}" xr6:coauthVersionLast="47" xr6:coauthVersionMax="47" xr10:uidLastSave="{00000000-0000-0000-0000-000000000000}"/>
  <bookViews>
    <workbookView xWindow="-110" yWindow="-110" windowWidth="19420" windowHeight="10300" xr2:uid="{00000000-000D-0000-FFFF-FFFF00000000}"/>
  </bookViews>
  <sheets>
    <sheet name="経費明細表（別紙1）" sheetId="1" r:id="rId1"/>
  </sheets>
  <definedNames>
    <definedName name="_xlnm.Print_Area" localSheetId="0">'経費明細表（別紙1）'!$A$1:$K$38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8" i="1" l="1"/>
  <c r="H18" i="1" s="1"/>
  <c r="I19" i="1"/>
  <c r="H19" i="1" s="1"/>
  <c r="I7" i="1"/>
  <c r="H7" i="1" s="1"/>
  <c r="I8" i="1"/>
  <c r="H8" i="1" s="1"/>
  <c r="I21" i="1"/>
  <c r="H21" i="1" s="1"/>
  <c r="I10" i="1"/>
  <c r="H10" i="1" s="1"/>
  <c r="I17" i="1"/>
  <c r="H17" i="1" s="1"/>
  <c r="I20" i="1"/>
  <c r="H20" i="1" s="1"/>
  <c r="I22" i="1"/>
  <c r="H22" i="1" s="1"/>
  <c r="I23" i="1"/>
  <c r="H23" i="1" s="1"/>
  <c r="I24" i="1"/>
  <c r="H24" i="1" s="1"/>
  <c r="I25" i="1"/>
  <c r="H25" i="1" s="1"/>
  <c r="I16" i="1"/>
  <c r="H16" i="1" s="1"/>
  <c r="I6" i="1"/>
  <c r="H6" i="1" s="1"/>
  <c r="I9" i="1"/>
  <c r="H9" i="1" s="1"/>
  <c r="I11" i="1"/>
  <c r="H11" i="1" s="1"/>
  <c r="I12" i="1"/>
  <c r="H12" i="1" s="1"/>
  <c r="I13" i="1"/>
  <c r="H13" i="1" s="1"/>
  <c r="I14" i="1"/>
  <c r="H14" i="1" s="1"/>
  <c r="I5" i="1"/>
  <c r="H5" i="1" s="1"/>
  <c r="I26" i="1" l="1"/>
  <c r="K26" i="1" s="1"/>
  <c r="H26" i="1"/>
  <c r="I15" i="1"/>
  <c r="H15" i="1"/>
  <c r="H27" i="1" s="1"/>
  <c r="I27" i="1" l="1"/>
  <c r="J15" i="1"/>
  <c r="K15" i="1"/>
  <c r="K27" i="1" s="1"/>
  <c r="J26" i="1"/>
  <c r="J27" i="1" l="1"/>
  <c r="K29" i="1" s="1"/>
  <c r="K30" i="1" l="1"/>
</calcChain>
</file>

<file path=xl/sharedStrings.xml><?xml version="1.0" encoding="utf-8"?>
<sst xmlns="http://schemas.openxmlformats.org/spreadsheetml/2006/main" count="31" uniqueCount="31">
  <si>
    <t>数量</t>
    <rPh sb="0" eb="2">
      <t>スウリョウ</t>
    </rPh>
    <phoneticPr fontId="2"/>
  </si>
  <si>
    <t>補助対象経費
（税抜）</t>
    <rPh sb="0" eb="6">
      <t>ホジョタイショウケイヒ</t>
    </rPh>
    <rPh sb="8" eb="10">
      <t>ゼイヌ</t>
    </rPh>
    <phoneticPr fontId="2"/>
  </si>
  <si>
    <t>　注３：「補助金予定額」とは、「補助対象経費」のうち、補助金の予定額であり、</t>
    <rPh sb="1" eb="2">
      <t>チュウ</t>
    </rPh>
    <rPh sb="5" eb="8">
      <t>ホジョキン</t>
    </rPh>
    <rPh sb="8" eb="11">
      <t>ヨテイガク</t>
    </rPh>
    <rPh sb="16" eb="18">
      <t>ホジョ</t>
    </rPh>
    <rPh sb="18" eb="20">
      <t>タイショウ</t>
    </rPh>
    <rPh sb="20" eb="22">
      <t>ケイヒ</t>
    </rPh>
    <rPh sb="27" eb="30">
      <t>ホジョキン</t>
    </rPh>
    <rPh sb="31" eb="33">
      <t>ヨテイ</t>
    </rPh>
    <rPh sb="33" eb="34">
      <t>ガク</t>
    </rPh>
    <phoneticPr fontId="2"/>
  </si>
  <si>
    <t>経費
区分</t>
    <rPh sb="0" eb="2">
      <t>ケイヒ</t>
    </rPh>
    <rPh sb="3" eb="5">
      <t>クブン</t>
    </rPh>
    <phoneticPr fontId="2"/>
  </si>
  <si>
    <t>リース・
レンタルの場合は○</t>
    <rPh sb="10" eb="12">
      <t>バアイ</t>
    </rPh>
    <phoneticPr fontId="2"/>
  </si>
  <si>
    <t>（単位：円　）</t>
    <phoneticPr fontId="2"/>
  </si>
  <si>
    <t>契約・購入先（予定）</t>
    <rPh sb="0" eb="2">
      <t>ケイヤク</t>
    </rPh>
    <rPh sb="3" eb="5">
      <t>コウニュウ</t>
    </rPh>
    <rPh sb="5" eb="6">
      <t>サキ</t>
    </rPh>
    <rPh sb="7" eb="9">
      <t>ヨテイ</t>
    </rPh>
    <phoneticPr fontId="2"/>
  </si>
  <si>
    <t>小計（①）</t>
    <rPh sb="0" eb="2">
      <t>ショウケイ</t>
    </rPh>
    <phoneticPr fontId="2"/>
  </si>
  <si>
    <t>小計（②）</t>
    <rPh sb="0" eb="2">
      <t>ショウケイ</t>
    </rPh>
    <phoneticPr fontId="2"/>
  </si>
  <si>
    <t>①デジタル化・DX経費</t>
    <rPh sb="5" eb="6">
      <t>カ</t>
    </rPh>
    <rPh sb="9" eb="11">
      <t>ケイヒ</t>
    </rPh>
    <phoneticPr fontId="2"/>
  </si>
  <si>
    <t>②機械設備導入費</t>
    <rPh sb="1" eb="8">
      <t>キカイセツビドウニュウヒ</t>
    </rPh>
    <phoneticPr fontId="2"/>
  </si>
  <si>
    <r>
      <t>　注４：「補助金予定額」とは、「補助対象経費」のうち、補助金の予定額であり、</t>
    </r>
    <r>
      <rPr>
        <b/>
        <u/>
        <sz val="11"/>
        <color theme="1"/>
        <rFont val="ＭＳ Ｐゴシック"/>
        <family val="3"/>
        <charset val="128"/>
      </rPr>
      <t>賃金引上げ計画を掲げ申請する場合</t>
    </r>
    <r>
      <rPr>
        <sz val="11"/>
        <color theme="1"/>
        <rFont val="ＭＳ Ｐゴシック"/>
        <family val="3"/>
        <charset val="128"/>
      </rPr>
      <t>は、</t>
    </r>
    <phoneticPr fontId="2"/>
  </si>
  <si>
    <r>
      <t>　　　　補助対象経費に補助率の</t>
    </r>
    <r>
      <rPr>
        <b/>
        <u/>
        <sz val="11"/>
        <color theme="1"/>
        <rFont val="ＭＳ Ｐゴシック"/>
        <family val="3"/>
        <charset val="128"/>
      </rPr>
      <t>2/3</t>
    </r>
    <r>
      <rPr>
        <sz val="11"/>
        <color theme="1"/>
        <rFont val="ＭＳ Ｐゴシック"/>
        <family val="3"/>
        <charset val="128"/>
      </rPr>
      <t>を乗じた金額（千円未満切捨）で、かつ補助限度額(1,000万円)以内となります。</t>
    </r>
    <rPh sb="47" eb="49">
      <t>マンエン</t>
    </rPh>
    <phoneticPr fontId="2"/>
  </si>
  <si>
    <r>
      <t>　　　　補助対象経費に補助率の</t>
    </r>
    <r>
      <rPr>
        <b/>
        <u/>
        <sz val="11"/>
        <color theme="1"/>
        <rFont val="ＭＳ Ｐゴシック"/>
        <family val="3"/>
        <charset val="128"/>
      </rPr>
      <t>3/4</t>
    </r>
    <r>
      <rPr>
        <sz val="11"/>
        <color theme="1"/>
        <rFont val="ＭＳ Ｐゴシック"/>
        <family val="3"/>
        <charset val="128"/>
      </rPr>
      <t>を乗じた金額（千円未満切捨）で、かつ補助限度額(1,000万円)以内となります。</t>
    </r>
    <phoneticPr fontId="2"/>
  </si>
  <si>
    <t xml:space="preserve">
賃金引上げ計画
【なし】
補助金予定額
（千円未満切捨）</t>
    <rPh sb="1" eb="5">
      <t>チンギンヒキア</t>
    </rPh>
    <rPh sb="6" eb="8">
      <t>ケイカク</t>
    </rPh>
    <rPh sb="14" eb="17">
      <t>ホジョキン</t>
    </rPh>
    <rPh sb="17" eb="20">
      <t>ヨテイガク</t>
    </rPh>
    <rPh sb="22" eb="24">
      <t>センエン</t>
    </rPh>
    <rPh sb="24" eb="26">
      <t>ミマン</t>
    </rPh>
    <rPh sb="26" eb="28">
      <t>キリス</t>
    </rPh>
    <phoneticPr fontId="2"/>
  </si>
  <si>
    <r>
      <t xml:space="preserve">
賃金引上げ計画
</t>
    </r>
    <r>
      <rPr>
        <sz val="10"/>
        <color rgb="FFFF0000"/>
        <rFont val="ＭＳ Ｐゴシック"/>
        <family val="3"/>
        <charset val="128"/>
      </rPr>
      <t>【あり】</t>
    </r>
    <r>
      <rPr>
        <sz val="10"/>
        <color theme="1"/>
        <rFont val="ＭＳ Ｐゴシック"/>
        <family val="3"/>
        <charset val="128"/>
      </rPr>
      <t xml:space="preserve">
補助金予定額
（千円未満切捨）</t>
    </r>
    <rPh sb="14" eb="17">
      <t>ホジョキン</t>
    </rPh>
    <rPh sb="17" eb="20">
      <t>ヨテイガク</t>
    </rPh>
    <rPh sb="22" eb="24">
      <t>センエン</t>
    </rPh>
    <rPh sb="24" eb="26">
      <t>ミマン</t>
    </rPh>
    <rPh sb="26" eb="28">
      <t>キリス</t>
    </rPh>
    <phoneticPr fontId="2"/>
  </si>
  <si>
    <t>※白枠のみ入力してください。</t>
    <rPh sb="1" eb="3">
      <t>シロワク</t>
    </rPh>
    <rPh sb="5" eb="7">
      <t>ニュウリョク</t>
    </rPh>
    <phoneticPr fontId="2"/>
  </si>
  <si>
    <t>総事業費</t>
    <rPh sb="0" eb="4">
      <t>ソウジギョウヒ</t>
    </rPh>
    <phoneticPr fontId="2"/>
  </si>
  <si>
    <t>（イ）補助金の交付を受けた後に開始する決算期の決算書により、賃上げ計画の達成が確認できた際に請求いただける補助金の上限額：</t>
    <rPh sb="3" eb="6">
      <t>ホジョキン</t>
    </rPh>
    <rPh sb="7" eb="9">
      <t>コウフ</t>
    </rPh>
    <rPh sb="10" eb="11">
      <t>ウ</t>
    </rPh>
    <rPh sb="13" eb="14">
      <t>アト</t>
    </rPh>
    <rPh sb="15" eb="17">
      <t>カイシ</t>
    </rPh>
    <rPh sb="19" eb="22">
      <t>ケッサンキ</t>
    </rPh>
    <rPh sb="23" eb="26">
      <t>ケッサンショ</t>
    </rPh>
    <rPh sb="30" eb="32">
      <t>チンア</t>
    </rPh>
    <rPh sb="33" eb="35">
      <t>ケイカク</t>
    </rPh>
    <rPh sb="36" eb="38">
      <t>タッセイ</t>
    </rPh>
    <rPh sb="39" eb="41">
      <t>カクニン</t>
    </rPh>
    <rPh sb="44" eb="45">
      <t>サイ</t>
    </rPh>
    <rPh sb="46" eb="48">
      <t>セイキュウ</t>
    </rPh>
    <rPh sb="53" eb="56">
      <t>ホジョキン</t>
    </rPh>
    <rPh sb="57" eb="60">
      <t>ジョウゲンガク</t>
    </rPh>
    <phoneticPr fontId="2"/>
  </si>
  <si>
    <t>（ア）補助対象事業の完了後に実績報告書の提出が完了し、額確定通知を受領した時点で請求いただける補助金の上限額：</t>
    <rPh sb="3" eb="9">
      <t>ホジョタイショウジギョウ</t>
    </rPh>
    <rPh sb="10" eb="13">
      <t>カンリョウゴ</t>
    </rPh>
    <rPh sb="14" eb="19">
      <t>ジッセキホウコクショ</t>
    </rPh>
    <rPh sb="20" eb="22">
      <t>テイシュツ</t>
    </rPh>
    <rPh sb="23" eb="25">
      <t>カンリョウ</t>
    </rPh>
    <rPh sb="27" eb="32">
      <t>ガクカクテイツウチ</t>
    </rPh>
    <rPh sb="33" eb="35">
      <t>ジュリョウ</t>
    </rPh>
    <rPh sb="37" eb="39">
      <t>ジテン</t>
    </rPh>
    <rPh sb="40" eb="42">
      <t>セイキュウ</t>
    </rPh>
    <rPh sb="47" eb="50">
      <t>ホジョキン</t>
    </rPh>
    <rPh sb="51" eb="54">
      <t>ジョウゲンガク</t>
    </rPh>
    <phoneticPr fontId="2"/>
  </si>
  <si>
    <t>※白枠の数が足りない場合は、行を足してください。その際、数式が壊れない様に注意してください。</t>
    <rPh sb="1" eb="3">
      <t>シロワク</t>
    </rPh>
    <rPh sb="4" eb="5">
      <t>カズ</t>
    </rPh>
    <rPh sb="6" eb="7">
      <t>タ</t>
    </rPh>
    <rPh sb="10" eb="12">
      <t>バアイ</t>
    </rPh>
    <rPh sb="14" eb="15">
      <t>ギョウ</t>
    </rPh>
    <rPh sb="16" eb="17">
      <t>タ</t>
    </rPh>
    <rPh sb="26" eb="27">
      <t>サイ</t>
    </rPh>
    <rPh sb="28" eb="30">
      <t>スウシキ</t>
    </rPh>
    <rPh sb="31" eb="32">
      <t>コワ</t>
    </rPh>
    <rPh sb="35" eb="36">
      <t>ヨウ</t>
    </rPh>
    <rPh sb="37" eb="39">
      <t>チュウイ</t>
    </rPh>
    <phoneticPr fontId="2"/>
  </si>
  <si>
    <t>内容（業務、品名等）</t>
    <rPh sb="0" eb="2">
      <t>ナイヨウ</t>
    </rPh>
    <rPh sb="3" eb="5">
      <t>ギョウム</t>
    </rPh>
    <rPh sb="6" eb="8">
      <t>ヒンメイ</t>
    </rPh>
    <rPh sb="8" eb="9">
      <t>ナド</t>
    </rPh>
    <phoneticPr fontId="2"/>
  </si>
  <si>
    <t>単価
(税抜)</t>
    <rPh sb="0" eb="2">
      <t>タンカ</t>
    </rPh>
    <rPh sb="4" eb="6">
      <t>ゼイヌキ</t>
    </rPh>
    <phoneticPr fontId="2"/>
  </si>
  <si>
    <t>合計（①＋②）</t>
    <rPh sb="0" eb="2">
      <t>ゴウケイ</t>
    </rPh>
    <phoneticPr fontId="2"/>
  </si>
  <si>
    <t>補助金予定額
（賃上げ計画：なし）</t>
    <rPh sb="0" eb="3">
      <t>ホジョキン</t>
    </rPh>
    <rPh sb="3" eb="5">
      <t>ヨテイ</t>
    </rPh>
    <rPh sb="5" eb="6">
      <t>ガク</t>
    </rPh>
    <rPh sb="8" eb="10">
      <t>チンア</t>
    </rPh>
    <rPh sb="11" eb="13">
      <t>ケイカク</t>
    </rPh>
    <phoneticPr fontId="2"/>
  </si>
  <si>
    <r>
      <t>補助金予定額
（賃上げ計画：</t>
    </r>
    <r>
      <rPr>
        <sz val="11"/>
        <color rgb="FFFF0000"/>
        <rFont val="ＭＳ Ｐゴシック"/>
        <family val="3"/>
        <charset val="128"/>
      </rPr>
      <t>あり</t>
    </r>
    <r>
      <rPr>
        <sz val="11"/>
        <color theme="1"/>
        <rFont val="ＭＳ Ｐゴシック"/>
        <family val="3"/>
        <charset val="128"/>
      </rPr>
      <t>）</t>
    </r>
    <rPh sb="0" eb="3">
      <t>ホジョキン</t>
    </rPh>
    <rPh sb="3" eb="5">
      <t>ヨテイ</t>
    </rPh>
    <rPh sb="5" eb="6">
      <t>ガク</t>
    </rPh>
    <rPh sb="8" eb="10">
      <t>チンア</t>
    </rPh>
    <rPh sb="11" eb="13">
      <t>ケイカク</t>
    </rPh>
    <phoneticPr fontId="2"/>
  </si>
  <si>
    <t>補助対象経費</t>
    <rPh sb="0" eb="2">
      <t>ホジョ</t>
    </rPh>
    <rPh sb="2" eb="4">
      <t>タイショウ</t>
    </rPh>
    <rPh sb="4" eb="6">
      <t>ケイヒ</t>
    </rPh>
    <phoneticPr fontId="2"/>
  </si>
  <si>
    <t>別紙1（第１-２号様式に添付)　経費明細表</t>
    <rPh sb="16" eb="18">
      <t>ケイヒ</t>
    </rPh>
    <rPh sb="18" eb="20">
      <t>メイサイ</t>
    </rPh>
    <rPh sb="20" eb="21">
      <t>ヒョウ</t>
    </rPh>
    <phoneticPr fontId="2"/>
  </si>
  <si>
    <t>　注１：「補助事業に要する経費」には、補助事業を遂行するために必要な経費を記入してください。</t>
    <rPh sb="1" eb="2">
      <t>チュウ</t>
    </rPh>
    <rPh sb="5" eb="7">
      <t>ホジョ</t>
    </rPh>
    <rPh sb="7" eb="9">
      <t>ジギョウ</t>
    </rPh>
    <rPh sb="10" eb="11">
      <t>ヨウ</t>
    </rPh>
    <rPh sb="13" eb="15">
      <t>ケイヒ</t>
    </rPh>
    <rPh sb="19" eb="23">
      <t>ホジョジギョウ</t>
    </rPh>
    <rPh sb="24" eb="26">
      <t>スイコウ</t>
    </rPh>
    <rPh sb="31" eb="33">
      <t>ヒツヨウ</t>
    </rPh>
    <rPh sb="34" eb="36">
      <t>ケイヒ</t>
    </rPh>
    <rPh sb="37" eb="39">
      <t>キニュウ</t>
    </rPh>
    <phoneticPr fontId="2"/>
  </si>
  <si>
    <t>　注２：「補助対象経費」には「補助事業に要する経費」から消費税、振込手数料、送料等の間接経費を除いたものを記入してください。</t>
    <rPh sb="1" eb="2">
      <t>チュウ</t>
    </rPh>
    <rPh sb="5" eb="9">
      <t>ホジョタイショウ</t>
    </rPh>
    <rPh sb="9" eb="11">
      <t>ケイヒ</t>
    </rPh>
    <rPh sb="15" eb="17">
      <t>ホジョ</t>
    </rPh>
    <rPh sb="17" eb="19">
      <t>ジギョウ</t>
    </rPh>
    <rPh sb="20" eb="21">
      <t>ヨウ</t>
    </rPh>
    <rPh sb="23" eb="25">
      <t>ケイヒ</t>
    </rPh>
    <rPh sb="28" eb="31">
      <t>ショウヒゼイ</t>
    </rPh>
    <rPh sb="32" eb="34">
      <t>フリコミ</t>
    </rPh>
    <rPh sb="34" eb="37">
      <t>テスウリョウ</t>
    </rPh>
    <rPh sb="38" eb="40">
      <t>ソウリョウ</t>
    </rPh>
    <rPh sb="40" eb="41">
      <t>トウ</t>
    </rPh>
    <rPh sb="42" eb="46">
      <t>カンセツケイヒ</t>
    </rPh>
    <rPh sb="47" eb="48">
      <t>ノゾ</t>
    </rPh>
    <rPh sb="53" eb="55">
      <t>キニュウ</t>
    </rPh>
    <phoneticPr fontId="2"/>
  </si>
  <si>
    <t>補助事業に要する     経費（税込）</t>
    <rPh sb="0" eb="2">
      <t>ホジョ</t>
    </rPh>
    <rPh sb="2" eb="4">
      <t>ジギョウ</t>
    </rPh>
    <rPh sb="5" eb="6">
      <t>ヨウ</t>
    </rPh>
    <rPh sb="13" eb="15">
      <t>ケイヒ</t>
    </rPh>
    <rPh sb="16" eb="18">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</si>
</sst>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1"/>
      <color rgb="FFFF0000"/>
      <name val="ＭＳ Ｐゴシック"/>
      <family val="3"/>
      <charset val="128"/>
    </font>
    <font>
      <sz val="12"/>
      <color rgb="FFFF0000"/>
      <name val="ＭＳ Ｐゴシック"/>
      <family val="3"/>
      <charset val="128"/>
    </font>
    <font>
      <b/>
      <u/>
      <sz val="11"/>
      <color theme="1"/>
      <name val="ＭＳ Ｐゴシック"/>
      <family val="3"/>
      <charset val="128"/>
    </font>
    <font>
      <sz val="10"/>
      <color rgb="FFFF0000"/>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s>
  <borders count="49">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hair">
        <color indexed="64"/>
      </bottom>
      <diagonal/>
    </border>
    <border diagonalUp="1">
      <left style="medium">
        <color indexed="64"/>
      </left>
      <right style="medium">
        <color indexed="64"/>
      </right>
      <top style="thin">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style="hair">
        <color indexed="64"/>
      </top>
      <bottom/>
      <diagonal style="thin">
        <color indexed="64"/>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3" fillId="0" borderId="2" xfId="0" applyFont="1" applyBorder="1">
      <alignment vertical="center"/>
    </xf>
    <xf numFmtId="38" fontId="3" fillId="0" borderId="2" xfId="1" applyFont="1" applyBorder="1">
      <alignment vertical="center"/>
    </xf>
    <xf numFmtId="0" fontId="3" fillId="0" borderId="3" xfId="0" applyFont="1" applyBorder="1">
      <alignment vertical="center"/>
    </xf>
    <xf numFmtId="38" fontId="3" fillId="0" borderId="3" xfId="1" applyFont="1" applyBorder="1">
      <alignment vertical="center"/>
    </xf>
    <xf numFmtId="0" fontId="3" fillId="0" borderId="7" xfId="0" applyFont="1" applyBorder="1">
      <alignment vertical="center"/>
    </xf>
    <xf numFmtId="38" fontId="3" fillId="0" borderId="7" xfId="1" applyFont="1" applyBorder="1">
      <alignment vertical="center"/>
    </xf>
    <xf numFmtId="0" fontId="3" fillId="0" borderId="0" xfId="0" applyFont="1" applyAlignment="1">
      <alignment horizontal="right" vertical="center"/>
    </xf>
    <xf numFmtId="0" fontId="6" fillId="0" borderId="0" xfId="0" applyFont="1" applyAlignment="1">
      <alignment horizontal="right" vertical="center"/>
    </xf>
    <xf numFmtId="38" fontId="7" fillId="2" borderId="1" xfId="1" applyFont="1" applyFill="1" applyBorder="1">
      <alignment vertical="center"/>
    </xf>
    <xf numFmtId="0" fontId="10" fillId="0" borderId="0" xfId="0" applyFont="1">
      <alignment vertical="center"/>
    </xf>
    <xf numFmtId="38" fontId="7" fillId="2" borderId="18" xfId="1" applyFont="1" applyFill="1" applyBorder="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top" wrapText="1"/>
    </xf>
    <xf numFmtId="38" fontId="3" fillId="4" borderId="2" xfId="1" applyFont="1" applyFill="1" applyBorder="1">
      <alignment vertical="center"/>
    </xf>
    <xf numFmtId="38" fontId="3" fillId="4" borderId="3" xfId="1" applyFont="1" applyFill="1" applyBorder="1">
      <alignment vertical="center"/>
    </xf>
    <xf numFmtId="38" fontId="3" fillId="4" borderId="19" xfId="1" applyFont="1" applyFill="1" applyBorder="1">
      <alignment vertical="center"/>
    </xf>
    <xf numFmtId="38" fontId="3" fillId="4" borderId="10" xfId="1" applyFont="1" applyFill="1" applyBorder="1">
      <alignment vertical="center"/>
    </xf>
    <xf numFmtId="38" fontId="3" fillId="4" borderId="11" xfId="1" applyFont="1" applyFill="1" applyBorder="1">
      <alignment vertical="center"/>
    </xf>
    <xf numFmtId="38" fontId="3" fillId="4" borderId="12" xfId="1" applyFont="1" applyFill="1" applyBorder="1">
      <alignment vertical="center"/>
    </xf>
    <xf numFmtId="38" fontId="8" fillId="2" borderId="24" xfId="0" applyNumberFormat="1" applyFont="1" applyFill="1" applyBorder="1">
      <alignment vertical="center"/>
    </xf>
    <xf numFmtId="38" fontId="8" fillId="2" borderId="25" xfId="0" applyNumberFormat="1" applyFont="1" applyFill="1" applyBorder="1">
      <alignment vertical="center"/>
    </xf>
    <xf numFmtId="0" fontId="3" fillId="2" borderId="20" xfId="0" applyFont="1" applyFill="1" applyBorder="1" applyAlignment="1">
      <alignment horizontal="center" vertical="center" wrapText="1"/>
    </xf>
    <xf numFmtId="0" fontId="3" fillId="2" borderId="29" xfId="0" applyFont="1" applyFill="1" applyBorder="1" applyAlignment="1">
      <alignment horizontal="center" vertical="center"/>
    </xf>
    <xf numFmtId="0" fontId="5" fillId="3" borderId="15" xfId="0" applyFont="1" applyFill="1" applyBorder="1" applyAlignment="1">
      <alignment horizontal="center" vertical="center" wrapText="1"/>
    </xf>
    <xf numFmtId="38" fontId="3" fillId="4" borderId="16" xfId="1" applyFont="1" applyFill="1" applyBorder="1">
      <alignment vertical="center"/>
    </xf>
    <xf numFmtId="38" fontId="3" fillId="4" borderId="17" xfId="1" applyFont="1" applyFill="1" applyBorder="1">
      <alignment vertical="center"/>
    </xf>
    <xf numFmtId="38" fontId="3" fillId="4" borderId="30" xfId="1" applyFont="1" applyFill="1" applyBorder="1">
      <alignment vertical="center"/>
    </xf>
    <xf numFmtId="38" fontId="8" fillId="2" borderId="31" xfId="0" applyNumberFormat="1" applyFont="1" applyFill="1" applyBorder="1">
      <alignment vertical="center"/>
    </xf>
    <xf numFmtId="0" fontId="3" fillId="2" borderId="32" xfId="0" applyFont="1" applyFill="1" applyBorder="1" applyAlignment="1">
      <alignment horizontal="center" vertical="center" wrapText="1"/>
    </xf>
    <xf numFmtId="0" fontId="5" fillId="3" borderId="33" xfId="0" applyFont="1" applyFill="1" applyBorder="1" applyAlignment="1">
      <alignment horizontal="center" vertical="top" wrapText="1"/>
    </xf>
    <xf numFmtId="38" fontId="3" fillId="4" borderId="34" xfId="1" applyFont="1" applyFill="1" applyBorder="1">
      <alignment vertical="center"/>
    </xf>
    <xf numFmtId="38" fontId="3" fillId="4" borderId="35" xfId="1" applyFont="1" applyFill="1" applyBorder="1">
      <alignment vertical="center"/>
    </xf>
    <xf numFmtId="38" fontId="3" fillId="4" borderId="36" xfId="1" applyFont="1" applyFill="1" applyBorder="1">
      <alignment vertical="center"/>
    </xf>
    <xf numFmtId="38" fontId="8" fillId="2" borderId="38" xfId="0" applyNumberFormat="1" applyFont="1" applyFill="1" applyBorder="1">
      <alignment vertical="center"/>
    </xf>
    <xf numFmtId="38" fontId="8" fillId="2" borderId="41" xfId="0" applyNumberFormat="1" applyFont="1" applyFill="1" applyBorder="1">
      <alignment vertical="center"/>
    </xf>
    <xf numFmtId="38" fontId="8" fillId="2" borderId="42" xfId="0" applyNumberFormat="1" applyFont="1" applyFill="1" applyBorder="1">
      <alignment vertical="center"/>
    </xf>
    <xf numFmtId="38" fontId="7" fillId="2" borderId="37" xfId="1" applyFont="1" applyFill="1" applyBorder="1">
      <alignment vertical="center"/>
    </xf>
    <xf numFmtId="38" fontId="7" fillId="2" borderId="14" xfId="1" applyFont="1" applyFill="1" applyBorder="1">
      <alignment vertical="center"/>
    </xf>
    <xf numFmtId="0" fontId="3" fillId="0" borderId="17" xfId="0" applyFont="1" applyBorder="1" applyAlignment="1">
      <alignment horizontal="center" vertical="center"/>
    </xf>
    <xf numFmtId="0" fontId="3" fillId="0" borderId="47" xfId="0" applyFont="1" applyBorder="1" applyAlignment="1">
      <alignment horizontal="center" vertical="center"/>
    </xf>
    <xf numFmtId="0" fontId="13" fillId="0" borderId="0" xfId="0" applyFont="1">
      <alignment vertical="center"/>
    </xf>
    <xf numFmtId="0" fontId="7" fillId="2" borderId="39" xfId="0" applyFont="1" applyFill="1" applyBorder="1" applyAlignment="1">
      <alignment horizontal="left" vertical="center"/>
    </xf>
    <xf numFmtId="0" fontId="7" fillId="2" borderId="40" xfId="0" applyFont="1" applyFill="1" applyBorder="1" applyAlignment="1">
      <alignment horizontal="left" vertical="center"/>
    </xf>
    <xf numFmtId="0" fontId="7" fillId="2" borderId="43" xfId="0" applyFont="1" applyFill="1" applyBorder="1" applyAlignment="1">
      <alignment horizontal="left" vertical="center"/>
    </xf>
    <xf numFmtId="0" fontId="3" fillId="0" borderId="0" xfId="0" applyFont="1" applyAlignment="1">
      <alignment horizontal="right" vertical="center"/>
    </xf>
    <xf numFmtId="0" fontId="3" fillId="3" borderId="9" xfId="0" applyFont="1" applyFill="1" applyBorder="1" applyAlignment="1">
      <alignment horizontal="center" vertical="center" textRotation="255" wrapText="1"/>
    </xf>
    <xf numFmtId="0" fontId="3" fillId="3" borderId="8" xfId="0" applyFont="1" applyFill="1" applyBorder="1" applyAlignment="1">
      <alignment horizontal="center" vertical="center" textRotation="255" wrapText="1"/>
    </xf>
    <xf numFmtId="0" fontId="3" fillId="3" borderId="13" xfId="0" applyFont="1" applyFill="1" applyBorder="1" applyAlignment="1">
      <alignment horizontal="center" vertical="center" textRotation="255" wrapText="1"/>
    </xf>
    <xf numFmtId="0" fontId="7" fillId="2" borderId="1"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6" xfId="1" applyFont="1" applyFill="1" applyBorder="1" applyAlignment="1">
      <alignment horizontal="center" vertical="center"/>
    </xf>
    <xf numFmtId="38" fontId="8" fillId="2" borderId="27" xfId="1" applyFont="1" applyFill="1" applyBorder="1" applyAlignment="1">
      <alignment horizontal="center" vertical="center"/>
    </xf>
    <xf numFmtId="38" fontId="8" fillId="2" borderId="28" xfId="1"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0" borderId="16"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47" xfId="0" applyFont="1" applyBorder="1" applyAlignment="1">
      <alignment horizontal="center" vertical="center"/>
    </xf>
    <xf numFmtId="0" fontId="3" fillId="0" borderId="30" xfId="0" applyFont="1" applyBorder="1" applyAlignment="1">
      <alignment horizontal="center" vertical="center"/>
    </xf>
    <xf numFmtId="0" fontId="3" fillId="0" borderId="48"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830731</xdr:colOff>
      <xdr:row>3</xdr:row>
      <xdr:rowOff>825500</xdr:rowOff>
    </xdr:from>
    <xdr:ext cx="403412" cy="233855"/>
    <xdr:sp macro="" textlink="">
      <xdr:nvSpPr>
        <xdr:cNvPr id="8" name="テキスト ボックス 7">
          <a:extLst>
            <a:ext uri="{FF2B5EF4-FFF2-40B4-BE49-F238E27FC236}">
              <a16:creationId xmlns:a16="http://schemas.microsoft.com/office/drawing/2014/main" id="{57BF6761-31B2-44E0-A79A-E109BBDD78F6}"/>
            </a:ext>
          </a:extLst>
        </xdr:cNvPr>
        <xdr:cNvSpPr txBox="1"/>
      </xdr:nvSpPr>
      <xdr:spPr>
        <a:xfrm>
          <a:off x="6754374"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8</xdr:col>
      <xdr:colOff>830732</xdr:colOff>
      <xdr:row>3</xdr:row>
      <xdr:rowOff>825500</xdr:rowOff>
    </xdr:from>
    <xdr:ext cx="403412" cy="233855"/>
    <xdr:sp macro="" textlink="">
      <xdr:nvSpPr>
        <xdr:cNvPr id="4" name="テキスト ボックス 3">
          <a:extLst>
            <a:ext uri="{FF2B5EF4-FFF2-40B4-BE49-F238E27FC236}">
              <a16:creationId xmlns:a16="http://schemas.microsoft.com/office/drawing/2014/main" id="{AC8EE569-E771-8BFB-23AC-0B2631D61534}"/>
            </a:ext>
          </a:extLst>
        </xdr:cNvPr>
        <xdr:cNvSpPr txBox="1"/>
      </xdr:nvSpPr>
      <xdr:spPr>
        <a:xfrm>
          <a:off x="8033446"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9</xdr:col>
      <xdr:colOff>821660</xdr:colOff>
      <xdr:row>3</xdr:row>
      <xdr:rowOff>825500</xdr:rowOff>
    </xdr:from>
    <xdr:ext cx="403412" cy="233855"/>
    <xdr:sp macro="" textlink="">
      <xdr:nvSpPr>
        <xdr:cNvPr id="5" name="テキスト ボックス 4">
          <a:extLst>
            <a:ext uri="{FF2B5EF4-FFF2-40B4-BE49-F238E27FC236}">
              <a16:creationId xmlns:a16="http://schemas.microsoft.com/office/drawing/2014/main" id="{F0D2C334-46CB-96E7-714D-31001E1219D0}"/>
            </a:ext>
          </a:extLst>
        </xdr:cNvPr>
        <xdr:cNvSpPr txBox="1"/>
      </xdr:nvSpPr>
      <xdr:spPr>
        <a:xfrm>
          <a:off x="9303446"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10</xdr:col>
      <xdr:colOff>839803</xdr:colOff>
      <xdr:row>3</xdr:row>
      <xdr:rowOff>825500</xdr:rowOff>
    </xdr:from>
    <xdr:ext cx="403412" cy="233855"/>
    <xdr:sp macro="" textlink="">
      <xdr:nvSpPr>
        <xdr:cNvPr id="6" name="テキスト ボックス 5">
          <a:extLst>
            <a:ext uri="{FF2B5EF4-FFF2-40B4-BE49-F238E27FC236}">
              <a16:creationId xmlns:a16="http://schemas.microsoft.com/office/drawing/2014/main" id="{733CAB3A-6EF1-FAD3-80A7-CE2F8967658E}"/>
            </a:ext>
          </a:extLst>
        </xdr:cNvPr>
        <xdr:cNvSpPr txBox="1"/>
      </xdr:nvSpPr>
      <xdr:spPr>
        <a:xfrm>
          <a:off x="10600660"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showGridLines="0" tabSelected="1" view="pageBreakPreview" zoomScale="70" zoomScaleNormal="85" zoomScaleSheetLayoutView="70" workbookViewId="0">
      <selection activeCell="B5" sqref="B5:C5"/>
    </sheetView>
  </sheetViews>
  <sheetFormatPr defaultColWidth="9" defaultRowHeight="13" x14ac:dyDescent="0.55000000000000004"/>
  <cols>
    <col min="1" max="1" width="6.58203125" style="1" customWidth="1"/>
    <col min="2" max="2" width="16.58203125" style="1" customWidth="1"/>
    <col min="3" max="4" width="25.5" style="1" customWidth="1"/>
    <col min="5" max="5" width="5.08203125" style="1" customWidth="1"/>
    <col min="6" max="6" width="16.58203125" style="1" customWidth="1"/>
    <col min="7" max="7" width="6.75" style="1" customWidth="1"/>
    <col min="8" max="9" width="16.5" style="1" customWidth="1"/>
    <col min="10" max="11" width="16.75" style="1" customWidth="1"/>
    <col min="12" max="16384" width="9" style="1"/>
  </cols>
  <sheetData>
    <row r="1" spans="1:11" ht="36.75" customHeight="1" x14ac:dyDescent="0.55000000000000004">
      <c r="A1" s="46" t="s">
        <v>27</v>
      </c>
      <c r="H1" s="50"/>
      <c r="I1" s="50"/>
      <c r="J1" s="8"/>
    </row>
    <row r="2" spans="1:11" ht="21" customHeight="1" x14ac:dyDescent="0.55000000000000004">
      <c r="A2" s="11" t="s">
        <v>16</v>
      </c>
      <c r="H2" s="8"/>
      <c r="I2" s="8"/>
      <c r="J2" s="8"/>
      <c r="K2" s="9" t="s">
        <v>5</v>
      </c>
    </row>
    <row r="3" spans="1:11" ht="21" customHeight="1" thickBot="1" x14ac:dyDescent="0.6">
      <c r="A3" s="11" t="s">
        <v>20</v>
      </c>
      <c r="H3" s="8"/>
      <c r="I3" s="8"/>
      <c r="J3" s="8"/>
      <c r="K3" s="9"/>
    </row>
    <row r="4" spans="1:11" ht="86.25" customHeight="1" x14ac:dyDescent="0.55000000000000004">
      <c r="A4" s="13" t="s">
        <v>3</v>
      </c>
      <c r="B4" s="61" t="s">
        <v>21</v>
      </c>
      <c r="C4" s="62"/>
      <c r="D4" s="15" t="s">
        <v>6</v>
      </c>
      <c r="E4" s="16" t="s">
        <v>4</v>
      </c>
      <c r="F4" s="15" t="s">
        <v>22</v>
      </c>
      <c r="G4" s="14" t="s">
        <v>0</v>
      </c>
      <c r="H4" s="17" t="s">
        <v>30</v>
      </c>
      <c r="I4" s="29" t="s">
        <v>1</v>
      </c>
      <c r="J4" s="35" t="s">
        <v>14</v>
      </c>
      <c r="K4" s="18" t="s">
        <v>15</v>
      </c>
    </row>
    <row r="5" spans="1:11" ht="35.25" customHeight="1" x14ac:dyDescent="0.55000000000000004">
      <c r="A5" s="51" t="s">
        <v>9</v>
      </c>
      <c r="B5" s="63"/>
      <c r="C5" s="64"/>
      <c r="D5" s="2"/>
      <c r="E5" s="2"/>
      <c r="F5" s="3"/>
      <c r="G5" s="3"/>
      <c r="H5" s="19">
        <f>I5*1.1</f>
        <v>0</v>
      </c>
      <c r="I5" s="30">
        <f>F5*G5</f>
        <v>0</v>
      </c>
      <c r="J5" s="36"/>
      <c r="K5" s="22"/>
    </row>
    <row r="6" spans="1:11" ht="35.25" customHeight="1" x14ac:dyDescent="0.55000000000000004">
      <c r="A6" s="52"/>
      <c r="B6" s="65"/>
      <c r="C6" s="66"/>
      <c r="D6" s="4"/>
      <c r="E6" s="4"/>
      <c r="F6" s="5"/>
      <c r="G6" s="5"/>
      <c r="H6" s="20">
        <f t="shared" ref="H6:H14" si="0">I6*1.1</f>
        <v>0</v>
      </c>
      <c r="I6" s="31">
        <f t="shared" ref="I6:I14" si="1">F6*G6</f>
        <v>0</v>
      </c>
      <c r="J6" s="37"/>
      <c r="K6" s="23"/>
    </row>
    <row r="7" spans="1:11" ht="35.25" customHeight="1" x14ac:dyDescent="0.55000000000000004">
      <c r="A7" s="52"/>
      <c r="B7" s="44"/>
      <c r="C7" s="45"/>
      <c r="D7" s="4"/>
      <c r="E7" s="4"/>
      <c r="F7" s="5"/>
      <c r="G7" s="5"/>
      <c r="H7" s="20">
        <f t="shared" ref="H7:H8" si="2">I7*1.1</f>
        <v>0</v>
      </c>
      <c r="I7" s="31">
        <f t="shared" ref="I7:I8" si="3">F7*G7</f>
        <v>0</v>
      </c>
      <c r="J7" s="37"/>
      <c r="K7" s="23"/>
    </row>
    <row r="8" spans="1:11" ht="35.25" customHeight="1" x14ac:dyDescent="0.55000000000000004">
      <c r="A8" s="52"/>
      <c r="B8" s="44"/>
      <c r="C8" s="45"/>
      <c r="D8" s="4"/>
      <c r="E8" s="4"/>
      <c r="F8" s="5"/>
      <c r="G8" s="5"/>
      <c r="H8" s="20">
        <f t="shared" si="2"/>
        <v>0</v>
      </c>
      <c r="I8" s="31">
        <f t="shared" si="3"/>
        <v>0</v>
      </c>
      <c r="J8" s="37"/>
      <c r="K8" s="23"/>
    </row>
    <row r="9" spans="1:11" ht="35.25" customHeight="1" x14ac:dyDescent="0.55000000000000004">
      <c r="A9" s="52"/>
      <c r="B9" s="65"/>
      <c r="C9" s="66"/>
      <c r="D9" s="4"/>
      <c r="E9" s="4"/>
      <c r="F9" s="5"/>
      <c r="G9" s="5"/>
      <c r="H9" s="20">
        <f t="shared" si="0"/>
        <v>0</v>
      </c>
      <c r="I9" s="31">
        <f t="shared" si="1"/>
        <v>0</v>
      </c>
      <c r="J9" s="37"/>
      <c r="K9" s="23"/>
    </row>
    <row r="10" spans="1:11" ht="35.25" customHeight="1" x14ac:dyDescent="0.55000000000000004">
      <c r="A10" s="52"/>
      <c r="B10" s="65"/>
      <c r="C10" s="66"/>
      <c r="D10" s="4"/>
      <c r="E10" s="4"/>
      <c r="F10" s="5"/>
      <c r="G10" s="5"/>
      <c r="H10" s="20">
        <f t="shared" si="0"/>
        <v>0</v>
      </c>
      <c r="I10" s="31">
        <f t="shared" ref="I10" si="4">F10*G10</f>
        <v>0</v>
      </c>
      <c r="J10" s="37"/>
      <c r="K10" s="23"/>
    </row>
    <row r="11" spans="1:11" ht="35.25" customHeight="1" x14ac:dyDescent="0.55000000000000004">
      <c r="A11" s="52"/>
      <c r="B11" s="65"/>
      <c r="C11" s="66"/>
      <c r="D11" s="4"/>
      <c r="E11" s="4"/>
      <c r="F11" s="5"/>
      <c r="G11" s="5"/>
      <c r="H11" s="20">
        <f t="shared" si="0"/>
        <v>0</v>
      </c>
      <c r="I11" s="31">
        <f t="shared" si="1"/>
        <v>0</v>
      </c>
      <c r="J11" s="37"/>
      <c r="K11" s="23"/>
    </row>
    <row r="12" spans="1:11" ht="35.25" customHeight="1" x14ac:dyDescent="0.55000000000000004">
      <c r="A12" s="52"/>
      <c r="B12" s="65"/>
      <c r="C12" s="66"/>
      <c r="D12" s="4"/>
      <c r="E12" s="4"/>
      <c r="F12" s="5"/>
      <c r="G12" s="5"/>
      <c r="H12" s="20">
        <f t="shared" si="0"/>
        <v>0</v>
      </c>
      <c r="I12" s="31">
        <f t="shared" si="1"/>
        <v>0</v>
      </c>
      <c r="J12" s="37"/>
      <c r="K12" s="23"/>
    </row>
    <row r="13" spans="1:11" ht="35.25" customHeight="1" x14ac:dyDescent="0.55000000000000004">
      <c r="A13" s="52"/>
      <c r="B13" s="65"/>
      <c r="C13" s="66"/>
      <c r="D13" s="4"/>
      <c r="E13" s="4"/>
      <c r="F13" s="5"/>
      <c r="G13" s="5"/>
      <c r="H13" s="20">
        <f t="shared" si="0"/>
        <v>0</v>
      </c>
      <c r="I13" s="31">
        <f t="shared" si="1"/>
        <v>0</v>
      </c>
      <c r="J13" s="37"/>
      <c r="K13" s="23"/>
    </row>
    <row r="14" spans="1:11" ht="35.25" customHeight="1" thickBot="1" x14ac:dyDescent="0.6">
      <c r="A14" s="52"/>
      <c r="B14" s="67"/>
      <c r="C14" s="68"/>
      <c r="D14" s="6"/>
      <c r="E14" s="6"/>
      <c r="F14" s="7"/>
      <c r="G14" s="7"/>
      <c r="H14" s="21">
        <f t="shared" si="0"/>
        <v>0</v>
      </c>
      <c r="I14" s="32">
        <f t="shared" si="1"/>
        <v>0</v>
      </c>
      <c r="J14" s="38"/>
      <c r="K14" s="24"/>
    </row>
    <row r="15" spans="1:11" ht="35.25" customHeight="1" thickTop="1" x14ac:dyDescent="0.55000000000000004">
      <c r="A15" s="53"/>
      <c r="B15" s="54" t="s">
        <v>7</v>
      </c>
      <c r="C15" s="54"/>
      <c r="D15" s="54"/>
      <c r="E15" s="54"/>
      <c r="F15" s="54"/>
      <c r="G15" s="54"/>
      <c r="H15" s="10">
        <f>SUM(H5:H14)</f>
        <v>0</v>
      </c>
      <c r="I15" s="12">
        <f>SUM(I5:I14)</f>
        <v>0</v>
      </c>
      <c r="J15" s="42">
        <f>ROUNDDOWN($I15*2/3,-3)</f>
        <v>0</v>
      </c>
      <c r="K15" s="43">
        <f>ROUNDDOWN($I15*3/4,-3)</f>
        <v>0</v>
      </c>
    </row>
    <row r="16" spans="1:11" ht="35.25" customHeight="1" x14ac:dyDescent="0.55000000000000004">
      <c r="A16" s="51" t="s">
        <v>10</v>
      </c>
      <c r="B16" s="63"/>
      <c r="C16" s="64"/>
      <c r="D16" s="2"/>
      <c r="E16" s="2"/>
      <c r="F16" s="3"/>
      <c r="G16" s="3"/>
      <c r="H16" s="19">
        <f>I16*1.1</f>
        <v>0</v>
      </c>
      <c r="I16" s="30">
        <f>F16*G16</f>
        <v>0</v>
      </c>
      <c r="J16" s="36"/>
      <c r="K16" s="22"/>
    </row>
    <row r="17" spans="1:11" ht="35.25" customHeight="1" x14ac:dyDescent="0.55000000000000004">
      <c r="A17" s="52"/>
      <c r="B17" s="65"/>
      <c r="C17" s="66"/>
      <c r="D17" s="4"/>
      <c r="E17" s="4"/>
      <c r="F17" s="5"/>
      <c r="G17" s="5"/>
      <c r="H17" s="20">
        <f t="shared" ref="H17:H25" si="5">I17*1.1</f>
        <v>0</v>
      </c>
      <c r="I17" s="31">
        <f t="shared" ref="I17:I25" si="6">F17*G17</f>
        <v>0</v>
      </c>
      <c r="J17" s="37"/>
      <c r="K17" s="23"/>
    </row>
    <row r="18" spans="1:11" ht="35.25" customHeight="1" x14ac:dyDescent="0.55000000000000004">
      <c r="A18" s="52"/>
      <c r="B18" s="44"/>
      <c r="C18" s="45"/>
      <c r="D18" s="4"/>
      <c r="E18" s="4"/>
      <c r="F18" s="5"/>
      <c r="G18" s="5"/>
      <c r="H18" s="20">
        <f t="shared" ref="H18:H19" si="7">I18*1.1</f>
        <v>0</v>
      </c>
      <c r="I18" s="31">
        <f t="shared" ref="I18:I19" si="8">F18*G18</f>
        <v>0</v>
      </c>
      <c r="J18" s="37"/>
      <c r="K18" s="23"/>
    </row>
    <row r="19" spans="1:11" ht="35.25" customHeight="1" x14ac:dyDescent="0.55000000000000004">
      <c r="A19" s="52"/>
      <c r="B19" s="44"/>
      <c r="C19" s="45"/>
      <c r="D19" s="4"/>
      <c r="E19" s="4"/>
      <c r="F19" s="5"/>
      <c r="G19" s="5"/>
      <c r="H19" s="20">
        <f t="shared" si="7"/>
        <v>0</v>
      </c>
      <c r="I19" s="31">
        <f t="shared" si="8"/>
        <v>0</v>
      </c>
      <c r="J19" s="37"/>
      <c r="K19" s="23"/>
    </row>
    <row r="20" spans="1:11" ht="35.25" customHeight="1" x14ac:dyDescent="0.55000000000000004">
      <c r="A20" s="52"/>
      <c r="B20" s="65"/>
      <c r="C20" s="66"/>
      <c r="D20" s="4"/>
      <c r="E20" s="4"/>
      <c r="F20" s="5"/>
      <c r="G20" s="5"/>
      <c r="H20" s="20">
        <f t="shared" si="5"/>
        <v>0</v>
      </c>
      <c r="I20" s="31">
        <f t="shared" si="6"/>
        <v>0</v>
      </c>
      <c r="J20" s="37"/>
      <c r="K20" s="23"/>
    </row>
    <row r="21" spans="1:11" ht="35.25" customHeight="1" x14ac:dyDescent="0.55000000000000004">
      <c r="A21" s="52"/>
      <c r="B21" s="65"/>
      <c r="C21" s="66"/>
      <c r="D21" s="4"/>
      <c r="E21" s="4"/>
      <c r="F21" s="5"/>
      <c r="G21" s="5"/>
      <c r="H21" s="20">
        <f t="shared" si="5"/>
        <v>0</v>
      </c>
      <c r="I21" s="31">
        <f t="shared" ref="I21" si="9">F21*G21</f>
        <v>0</v>
      </c>
      <c r="J21" s="37"/>
      <c r="K21" s="23"/>
    </row>
    <row r="22" spans="1:11" ht="35.25" customHeight="1" x14ac:dyDescent="0.55000000000000004">
      <c r="A22" s="52"/>
      <c r="B22" s="65"/>
      <c r="C22" s="66"/>
      <c r="D22" s="4"/>
      <c r="E22" s="4"/>
      <c r="F22" s="5"/>
      <c r="G22" s="5"/>
      <c r="H22" s="20">
        <f t="shared" si="5"/>
        <v>0</v>
      </c>
      <c r="I22" s="31">
        <f t="shared" si="6"/>
        <v>0</v>
      </c>
      <c r="J22" s="37"/>
      <c r="K22" s="23"/>
    </row>
    <row r="23" spans="1:11" ht="35.25" customHeight="1" x14ac:dyDescent="0.55000000000000004">
      <c r="A23" s="52"/>
      <c r="B23" s="65"/>
      <c r="C23" s="66"/>
      <c r="D23" s="4"/>
      <c r="E23" s="4"/>
      <c r="F23" s="5"/>
      <c r="G23" s="5"/>
      <c r="H23" s="20">
        <f t="shared" si="5"/>
        <v>0</v>
      </c>
      <c r="I23" s="31">
        <f t="shared" si="6"/>
        <v>0</v>
      </c>
      <c r="J23" s="37"/>
      <c r="K23" s="23"/>
    </row>
    <row r="24" spans="1:11" ht="35.25" customHeight="1" x14ac:dyDescent="0.55000000000000004">
      <c r="A24" s="52"/>
      <c r="B24" s="65"/>
      <c r="C24" s="66"/>
      <c r="D24" s="4"/>
      <c r="E24" s="4"/>
      <c r="F24" s="5"/>
      <c r="G24" s="5"/>
      <c r="H24" s="20">
        <f t="shared" si="5"/>
        <v>0</v>
      </c>
      <c r="I24" s="31">
        <f t="shared" si="6"/>
        <v>0</v>
      </c>
      <c r="J24" s="37"/>
      <c r="K24" s="23"/>
    </row>
    <row r="25" spans="1:11" ht="35.25" customHeight="1" thickBot="1" x14ac:dyDescent="0.6">
      <c r="A25" s="52"/>
      <c r="B25" s="67"/>
      <c r="C25" s="68"/>
      <c r="D25" s="6"/>
      <c r="E25" s="6"/>
      <c r="F25" s="7"/>
      <c r="G25" s="7"/>
      <c r="H25" s="21">
        <f t="shared" si="5"/>
        <v>0</v>
      </c>
      <c r="I25" s="32">
        <f t="shared" si="6"/>
        <v>0</v>
      </c>
      <c r="J25" s="38"/>
      <c r="K25" s="24"/>
    </row>
    <row r="26" spans="1:11" ht="35.25" customHeight="1" thickTop="1" thickBot="1" x14ac:dyDescent="0.6">
      <c r="A26" s="53"/>
      <c r="B26" s="54" t="s">
        <v>8</v>
      </c>
      <c r="C26" s="54"/>
      <c r="D26" s="54"/>
      <c r="E26" s="54"/>
      <c r="F26" s="54"/>
      <c r="G26" s="54"/>
      <c r="H26" s="10">
        <f>SUM(H16:H25)</f>
        <v>0</v>
      </c>
      <c r="I26" s="12">
        <f>SUM(I16:I25)</f>
        <v>0</v>
      </c>
      <c r="J26" s="42">
        <f>ROUNDDOWN($I26*2/3,-3)</f>
        <v>0</v>
      </c>
      <c r="K26" s="43">
        <f>ROUNDDOWN($I26*3/4,-3)</f>
        <v>0</v>
      </c>
    </row>
    <row r="27" spans="1:11" ht="63" customHeight="1" thickTop="1" x14ac:dyDescent="0.55000000000000004">
      <c r="A27" s="55" t="s">
        <v>23</v>
      </c>
      <c r="B27" s="56"/>
      <c r="C27" s="56"/>
      <c r="D27" s="56"/>
      <c r="E27" s="56"/>
      <c r="F27" s="56"/>
      <c r="G27" s="57"/>
      <c r="H27" s="25">
        <f>H15+H26</f>
        <v>0</v>
      </c>
      <c r="I27" s="33">
        <f>I15+I26</f>
        <v>0</v>
      </c>
      <c r="J27" s="39">
        <f>J15+J26</f>
        <v>0</v>
      </c>
      <c r="K27" s="26">
        <f>K15+K26</f>
        <v>0</v>
      </c>
    </row>
    <row r="28" spans="1:11" ht="34" customHeight="1" thickBot="1" x14ac:dyDescent="0.6">
      <c r="A28" s="58"/>
      <c r="B28" s="59"/>
      <c r="C28" s="59"/>
      <c r="D28" s="59"/>
      <c r="E28" s="59"/>
      <c r="F28" s="59"/>
      <c r="G28" s="60"/>
      <c r="H28" s="28" t="s">
        <v>17</v>
      </c>
      <c r="I28" s="34" t="s">
        <v>26</v>
      </c>
      <c r="J28" s="27" t="s">
        <v>24</v>
      </c>
      <c r="K28" s="27" t="s">
        <v>25</v>
      </c>
    </row>
    <row r="29" spans="1:11" ht="35" customHeight="1" thickBot="1" x14ac:dyDescent="0.6">
      <c r="A29" s="47" t="s">
        <v>19</v>
      </c>
      <c r="B29" s="48"/>
      <c r="C29" s="48"/>
      <c r="D29" s="48"/>
      <c r="E29" s="48"/>
      <c r="F29" s="48"/>
      <c r="G29" s="48"/>
      <c r="H29" s="48"/>
      <c r="I29" s="48"/>
      <c r="J29" s="48"/>
      <c r="K29" s="40">
        <f>J27</f>
        <v>0</v>
      </c>
    </row>
    <row r="30" spans="1:11" ht="35" customHeight="1" thickBot="1" x14ac:dyDescent="0.6">
      <c r="A30" s="47" t="s">
        <v>18</v>
      </c>
      <c r="B30" s="48"/>
      <c r="C30" s="48"/>
      <c r="D30" s="48"/>
      <c r="E30" s="48"/>
      <c r="F30" s="48"/>
      <c r="G30" s="48"/>
      <c r="H30" s="48"/>
      <c r="I30" s="48"/>
      <c r="J30" s="49"/>
      <c r="K30" s="41">
        <f>K27-J27</f>
        <v>0</v>
      </c>
    </row>
    <row r="32" spans="1:11" x14ac:dyDescent="0.55000000000000004">
      <c r="A32" s="1" t="s">
        <v>28</v>
      </c>
    </row>
    <row r="33" spans="1:1" x14ac:dyDescent="0.55000000000000004">
      <c r="A33" s="1" t="s">
        <v>29</v>
      </c>
    </row>
    <row r="34" spans="1:1" x14ac:dyDescent="0.55000000000000004">
      <c r="A34" s="1" t="s">
        <v>2</v>
      </c>
    </row>
    <row r="35" spans="1:1" x14ac:dyDescent="0.55000000000000004">
      <c r="A35" s="1" t="s">
        <v>12</v>
      </c>
    </row>
    <row r="36" spans="1:1" x14ac:dyDescent="0.55000000000000004">
      <c r="A36" s="1" t="s">
        <v>11</v>
      </c>
    </row>
    <row r="37" spans="1:1" x14ac:dyDescent="0.55000000000000004">
      <c r="A37" s="1" t="s">
        <v>13</v>
      </c>
    </row>
  </sheetData>
  <mergeCells count="25">
    <mergeCell ref="B14:C14"/>
    <mergeCell ref="B23:C23"/>
    <mergeCell ref="B24:C24"/>
    <mergeCell ref="B25:C25"/>
    <mergeCell ref="B16:C16"/>
    <mergeCell ref="B17:C17"/>
    <mergeCell ref="B20:C20"/>
    <mergeCell ref="B21:C21"/>
    <mergeCell ref="B22:C22"/>
    <mergeCell ref="A29:J29"/>
    <mergeCell ref="A30:J30"/>
    <mergeCell ref="H1:I1"/>
    <mergeCell ref="A5:A15"/>
    <mergeCell ref="B15:G15"/>
    <mergeCell ref="A16:A26"/>
    <mergeCell ref="B26:G26"/>
    <mergeCell ref="A27:G28"/>
    <mergeCell ref="B4:C4"/>
    <mergeCell ref="B5:C5"/>
    <mergeCell ref="B6:C6"/>
    <mergeCell ref="B9:C9"/>
    <mergeCell ref="B10:C10"/>
    <mergeCell ref="B11:C11"/>
    <mergeCell ref="B12:C12"/>
    <mergeCell ref="B13:C13"/>
  </mergeCells>
  <phoneticPr fontId="2"/>
  <conditionalFormatting sqref="J27:K27">
    <cfRule type="cellIs" dxfId="1" priority="2" operator="greaterThan">
      <formula>10000000</formula>
    </cfRule>
  </conditionalFormatting>
  <conditionalFormatting sqref="K29">
    <cfRule type="cellIs" dxfId="0" priority="1" operator="greaterThan">
      <formula>10000000</formula>
    </cfRule>
  </conditionalFormatting>
  <dataValidations count="2">
    <dataValidation type="whole" errorStyle="warning" operator="lessThanOrEqual" allowBlank="1" showInputMessage="1" showErrorMessage="1" errorTitle="補助金上限額（1,000万円）を超過しています" error="補助金予定額の合計が上限150万円を超えております。_x000a_合計額が1,000万円以内になるよう、補助金予定額の小計①、②、または③を手入力で修正ください。" sqref="K27" xr:uid="{F4AC5273-8A17-41ED-BFF9-E8B2F667B82A}">
      <formula1>10000000</formula1>
    </dataValidation>
    <dataValidation type="whole" errorStyle="warning" operator="lessThanOrEqual" allowBlank="1" showInputMessage="1" showErrorMessage="1" errorTitle="補助金上限額（1,000万円）を超過しています。" error="補助金予定額の合計が上限1,000万円を超えております。_x000a_合計額が1,000万円以内になるよう、補助金予定額の小計①、②、または③を手入力で修正ください。" sqref="J27" xr:uid="{62D9F312-B2D8-4CDB-93EC-2072618533CB}">
      <formula1>10000000</formula1>
    </dataValidation>
  </dataValidations>
  <pageMargins left="0.25" right="0.25" top="0.75" bottom="0.75" header="0.3" footer="0.3"/>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経費明細表（別紙1）</vt:lpstr>
      <vt:lpstr>'経費明細表（別紙1）'!Print_Area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2026-04-09T07:40:35Z</dcterms:created>
  <dcterms:modified xsi:type="dcterms:W3CDTF">2026-04-16T06:04:35Z</dcterms:modified>
</cp:coreProperties>
</file>